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ПРОЦЕДУРА ЗА ДОБИВ 27.03.2025\"/>
    </mc:Choice>
  </mc:AlternateContent>
  <xr:revisionPtr revIDLastSave="0" documentId="13_ncr:1_{FB8F8E9D-7858-4FEC-A934-87420F94EEB1}" xr6:coauthVersionLast="47" xr6:coauthVersionMax="47" xr10:uidLastSave="{00000000-0000-0000-0000-000000000000}"/>
  <bookViews>
    <workbookView xWindow="-120" yWindow="-120" windowWidth="29040" windowHeight="15840" activeTab="3" xr2:uid="{68C91075-90E9-4BA8-9DDC-AD1564925057}"/>
  </bookViews>
  <sheets>
    <sheet name="ОБЕКТ 25-12" sheetId="3" r:id="rId1"/>
    <sheet name="ОБЕКТ 25-13" sheetId="4" r:id="rId2"/>
    <sheet name="ОБЕКТ 25-14" sheetId="5" r:id="rId3"/>
    <sheet name="ОБЕКТ 25-15" sheetId="6" r:id="rId4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4" i="3" l="1"/>
  <c r="I34" i="3"/>
  <c r="F34" i="3"/>
  <c r="I20" i="3"/>
  <c r="I19" i="3"/>
  <c r="I18" i="3"/>
  <c r="G20" i="3"/>
  <c r="F20" i="3"/>
  <c r="G56" i="6"/>
  <c r="I56" i="6"/>
  <c r="F56" i="6"/>
  <c r="F55" i="6"/>
  <c r="G42" i="6" l="1"/>
  <c r="F42" i="6"/>
  <c r="I41" i="6"/>
  <c r="I40" i="6"/>
  <c r="I39" i="6"/>
  <c r="I38" i="6"/>
  <c r="I42" i="6" s="1"/>
  <c r="F47" i="5"/>
  <c r="G55" i="6" l="1"/>
  <c r="I54" i="6"/>
  <c r="I53" i="6"/>
  <c r="G52" i="6"/>
  <c r="F52" i="6"/>
  <c r="I51" i="6"/>
  <c r="I50" i="6"/>
  <c r="I49" i="6"/>
  <c r="I48" i="6"/>
  <c r="G47" i="6"/>
  <c r="F47" i="6"/>
  <c r="I46" i="6"/>
  <c r="I45" i="6"/>
  <c r="I44" i="6"/>
  <c r="I43" i="6"/>
  <c r="G46" i="5"/>
  <c r="F46" i="5"/>
  <c r="I45" i="5"/>
  <c r="I44" i="5"/>
  <c r="I43" i="5"/>
  <c r="I42" i="5"/>
  <c r="G38" i="4"/>
  <c r="F38" i="4"/>
  <c r="I37" i="4"/>
  <c r="I36" i="4"/>
  <c r="I35" i="4"/>
  <c r="I34" i="4"/>
  <c r="G33" i="4"/>
  <c r="F33" i="4"/>
  <c r="I32" i="4"/>
  <c r="I31" i="4"/>
  <c r="I30" i="4"/>
  <c r="I29" i="4"/>
  <c r="G33" i="3"/>
  <c r="F33" i="3"/>
  <c r="I32" i="3"/>
  <c r="I31" i="3"/>
  <c r="I30" i="3"/>
  <c r="I29" i="3"/>
  <c r="G37" i="6"/>
  <c r="F37" i="6"/>
  <c r="I36" i="6"/>
  <c r="I35" i="6"/>
  <c r="I34" i="6"/>
  <c r="I33" i="6"/>
  <c r="G32" i="6"/>
  <c r="F32" i="6"/>
  <c r="I31" i="6"/>
  <c r="I30" i="6"/>
  <c r="I29" i="6"/>
  <c r="I28" i="6"/>
  <c r="I27" i="6"/>
  <c r="I26" i="6"/>
  <c r="G25" i="6"/>
  <c r="F25" i="6"/>
  <c r="I24" i="6"/>
  <c r="I23" i="6"/>
  <c r="I22" i="6"/>
  <c r="I21" i="6"/>
  <c r="G20" i="6"/>
  <c r="F20" i="6"/>
  <c r="I19" i="6"/>
  <c r="I18" i="6"/>
  <c r="G17" i="6"/>
  <c r="F17" i="6"/>
  <c r="I16" i="6"/>
  <c r="I15" i="6"/>
  <c r="I14" i="6"/>
  <c r="G13" i="6"/>
  <c r="F13" i="6"/>
  <c r="I12" i="6"/>
  <c r="I11" i="6"/>
  <c r="I10" i="6"/>
  <c r="I9" i="6"/>
  <c r="I8" i="6"/>
  <c r="I7" i="6"/>
  <c r="I6" i="6"/>
  <c r="I5" i="6"/>
  <c r="G41" i="5"/>
  <c r="F41" i="5"/>
  <c r="I40" i="5"/>
  <c r="I41" i="5" s="1"/>
  <c r="G39" i="5"/>
  <c r="F39" i="5"/>
  <c r="I38" i="5"/>
  <c r="I37" i="5"/>
  <c r="I36" i="5"/>
  <c r="G35" i="5"/>
  <c r="F35" i="5"/>
  <c r="I34" i="5"/>
  <c r="I33" i="5"/>
  <c r="I32" i="5"/>
  <c r="I31" i="5"/>
  <c r="I30" i="5"/>
  <c r="I29" i="5"/>
  <c r="I28" i="5"/>
  <c r="G27" i="5"/>
  <c r="F27" i="5"/>
  <c r="I26" i="5"/>
  <c r="I25" i="5"/>
  <c r="I24" i="5"/>
  <c r="I23" i="5"/>
  <c r="G22" i="5"/>
  <c r="F22" i="5"/>
  <c r="I21" i="5"/>
  <c r="I20" i="5"/>
  <c r="I19" i="5"/>
  <c r="I18" i="5"/>
  <c r="I17" i="5"/>
  <c r="I16" i="5"/>
  <c r="I15" i="5"/>
  <c r="I14" i="5"/>
  <c r="G13" i="5"/>
  <c r="F13" i="5"/>
  <c r="I12" i="5"/>
  <c r="I11" i="5"/>
  <c r="I10" i="5"/>
  <c r="I9" i="5"/>
  <c r="G8" i="5"/>
  <c r="F8" i="5"/>
  <c r="I7" i="5"/>
  <c r="I6" i="5"/>
  <c r="I5" i="5"/>
  <c r="G28" i="4"/>
  <c r="F28" i="4"/>
  <c r="I27" i="4"/>
  <c r="I26" i="4"/>
  <c r="G25" i="4"/>
  <c r="F25" i="4"/>
  <c r="I24" i="4"/>
  <c r="I23" i="4"/>
  <c r="I22" i="4"/>
  <c r="I21" i="4"/>
  <c r="G20" i="4"/>
  <c r="F20" i="4"/>
  <c r="I19" i="4"/>
  <c r="I18" i="4"/>
  <c r="I17" i="4"/>
  <c r="I16" i="4"/>
  <c r="I15" i="4"/>
  <c r="G14" i="4"/>
  <c r="F14" i="4"/>
  <c r="I13" i="4"/>
  <c r="I12" i="4"/>
  <c r="I11" i="4"/>
  <c r="I10" i="4"/>
  <c r="G9" i="4"/>
  <c r="F9" i="4"/>
  <c r="I8" i="4"/>
  <c r="I7" i="4"/>
  <c r="I6" i="4"/>
  <c r="I5" i="4"/>
  <c r="G28" i="3"/>
  <c r="F28" i="3"/>
  <c r="I27" i="3"/>
  <c r="I26" i="3"/>
  <c r="I25" i="3"/>
  <c r="I24" i="3"/>
  <c r="I23" i="3"/>
  <c r="I22" i="3"/>
  <c r="I21" i="3"/>
  <c r="G17" i="3"/>
  <c r="F17" i="3"/>
  <c r="I16" i="3"/>
  <c r="I15" i="3"/>
  <c r="I14" i="3"/>
  <c r="G13" i="3"/>
  <c r="F13" i="3"/>
  <c r="I12" i="3"/>
  <c r="I11" i="3"/>
  <c r="G10" i="3"/>
  <c r="F10" i="3"/>
  <c r="I9" i="3"/>
  <c r="I8" i="3"/>
  <c r="I7" i="3"/>
  <c r="G6" i="3"/>
  <c r="F6" i="3"/>
  <c r="I5" i="3"/>
  <c r="I6" i="3" s="1"/>
  <c r="G47" i="5" l="1"/>
  <c r="F39" i="4"/>
  <c r="G39" i="4"/>
  <c r="I33" i="4"/>
  <c r="I25" i="6"/>
  <c r="I47" i="6"/>
  <c r="I55" i="6"/>
  <c r="I52" i="6"/>
  <c r="I20" i="6"/>
  <c r="I13" i="6"/>
  <c r="I17" i="6"/>
  <c r="I32" i="6"/>
  <c r="I37" i="6"/>
  <c r="I8" i="5"/>
  <c r="I13" i="5"/>
  <c r="I27" i="5"/>
  <c r="I46" i="5"/>
  <c r="I22" i="5"/>
  <c r="I35" i="5"/>
  <c r="I39" i="5"/>
  <c r="I9" i="4"/>
  <c r="I14" i="4"/>
  <c r="I20" i="4"/>
  <c r="I38" i="4"/>
  <c r="I25" i="4"/>
  <c r="I28" i="4"/>
  <c r="I10" i="3"/>
  <c r="I17" i="3"/>
  <c r="I28" i="3"/>
  <c r="I33" i="3"/>
  <c r="I13" i="3"/>
  <c r="J5" i="6" l="1"/>
  <c r="I47" i="5"/>
  <c r="J5" i="5" s="1"/>
  <c r="I39" i="4"/>
  <c r="J5" i="4" s="1"/>
  <c r="J5" i="3"/>
</calcChain>
</file>

<file path=xl/sharedStrings.xml><?xml version="1.0" encoding="utf-8"?>
<sst xmlns="http://schemas.openxmlformats.org/spreadsheetml/2006/main" count="488" uniqueCount="69">
  <si>
    <t>Обект</t>
  </si>
  <si>
    <t>Отдел и подотдел</t>
  </si>
  <si>
    <t>Дървесен вид</t>
  </si>
  <si>
    <t>Сортимент</t>
  </si>
  <si>
    <t>Прогнозно количество дървесина пл.куб.м.</t>
  </si>
  <si>
    <t>Прогнозно количество дървесина пр.куб.м.</t>
  </si>
  <si>
    <t>Начална цена лв./пр.м3 без ДДС</t>
  </si>
  <si>
    <t>Обща цена. лв. без ДДС/ пл.м3</t>
  </si>
  <si>
    <t>632-а</t>
  </si>
  <si>
    <t>глд</t>
  </si>
  <si>
    <t>Дърва за огрев</t>
  </si>
  <si>
    <t>пр.м3</t>
  </si>
  <si>
    <t>Всичко за подотдела</t>
  </si>
  <si>
    <t>639-б</t>
  </si>
  <si>
    <t>цр</t>
  </si>
  <si>
    <t>Едра технологична дървесина</t>
  </si>
  <si>
    <t>Средна технологична д-на</t>
  </si>
  <si>
    <t>47-г</t>
  </si>
  <si>
    <t>ч бор</t>
  </si>
  <si>
    <t>мжд</t>
  </si>
  <si>
    <t>68-м</t>
  </si>
  <si>
    <t>чб</t>
  </si>
  <si>
    <t>193-в</t>
  </si>
  <si>
    <t>чдб</t>
  </si>
  <si>
    <t>42-г</t>
  </si>
  <si>
    <t>Дребна технологична д-на</t>
  </si>
  <si>
    <t>срлп</t>
  </si>
  <si>
    <t>42-д</t>
  </si>
  <si>
    <t>158-ж</t>
  </si>
  <si>
    <t>ак</t>
  </si>
  <si>
    <t>158-м</t>
  </si>
  <si>
    <t>167-п</t>
  </si>
  <si>
    <t>170-б</t>
  </si>
  <si>
    <t>236-о</t>
  </si>
  <si>
    <t>30-а1</t>
  </si>
  <si>
    <t>76-ж</t>
  </si>
  <si>
    <t>76-з</t>
  </si>
  <si>
    <t>123-в</t>
  </si>
  <si>
    <t>126-ж</t>
  </si>
  <si>
    <t>126-к</t>
  </si>
  <si>
    <t>135-б</t>
  </si>
  <si>
    <t>147-к</t>
  </si>
  <si>
    <t>147-н</t>
  </si>
  <si>
    <t>149-п</t>
  </si>
  <si>
    <t>пляс</t>
  </si>
  <si>
    <t>155-в</t>
  </si>
  <si>
    <t>224-в</t>
  </si>
  <si>
    <t>3-ч</t>
  </si>
  <si>
    <t>13-п</t>
  </si>
  <si>
    <t>30-щ</t>
  </si>
  <si>
    <t>64-д</t>
  </si>
  <si>
    <t>69-е</t>
  </si>
  <si>
    <t>72-н</t>
  </si>
  <si>
    <t>86-к</t>
  </si>
  <si>
    <t>ПРИЛОЖЕНИЕ № 1 ТП "ДГС ДОБРИЧ"</t>
  </si>
  <si>
    <t>ОБЕКТ №25-12</t>
  </si>
  <si>
    <t>Гаранция за изпълнение</t>
  </si>
  <si>
    <t>Едра технол. дървесина</t>
  </si>
  <si>
    <t>Средна технол. д-на</t>
  </si>
  <si>
    <t>Дребна технол. д-на</t>
  </si>
  <si>
    <t>ОБЕКТ №25-13</t>
  </si>
  <si>
    <t>Мерна единица</t>
  </si>
  <si>
    <t>ОБЕКТ №25-14</t>
  </si>
  <si>
    <t>ОБЕКТ №25-15</t>
  </si>
  <si>
    <t>ОБЩО ЗА ОБЕКТ №25-15</t>
  </si>
  <si>
    <t>ОБЩО ЗА ОБЕКТ №25-12</t>
  </si>
  <si>
    <t>ОБЩО ЗА ОБЕКТ №25-13</t>
  </si>
  <si>
    <t>ОБЩО ЗА ОБЕКТ №25-14</t>
  </si>
  <si>
    <t>224-у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</si>
</sst>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i/>
      <sz val="1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4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4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91">
    <xf numFmtId="0" fontId="0" fillId="0" borderId="0" xfId="0"/>
    <xf numFmtId="0" fontId="2" fillId="0" borderId="0" xfId="0" applyFont="1"/>
    <xf numFmtId="0" fontId="2" fillId="2" borderId="9" xfId="0" applyFont="1" applyFill="1" applyBorder="1" applyAlignment="1">
      <alignment horizontal="center"/>
    </xf>
    <xf numFmtId="0" fontId="2" fillId="2" borderId="10" xfId="0" applyFont="1" applyFill="1" applyBorder="1"/>
    <xf numFmtId="0" fontId="2" fillId="2" borderId="11" xfId="0" applyFont="1" applyFill="1" applyBorder="1"/>
    <xf numFmtId="1" fontId="2" fillId="2" borderId="11" xfId="0" applyNumberFormat="1" applyFont="1" applyFill="1" applyBorder="1" applyAlignment="1">
      <alignment horizontal="right" vertical="top"/>
    </xf>
    <xf numFmtId="2" fontId="4" fillId="2" borderId="12" xfId="0" applyNumberFormat="1" applyFont="1" applyFill="1" applyBorder="1"/>
    <xf numFmtId="0" fontId="2" fillId="2" borderId="2" xfId="0" applyFont="1" applyFill="1" applyBorder="1" applyAlignment="1">
      <alignment horizontal="center"/>
    </xf>
    <xf numFmtId="0" fontId="2" fillId="2" borderId="19" xfId="0" applyFont="1" applyFill="1" applyBorder="1" applyAlignment="1">
      <alignment horizontal="left"/>
    </xf>
    <xf numFmtId="0" fontId="2" fillId="2" borderId="11" xfId="0" applyFont="1" applyFill="1" applyBorder="1" applyAlignment="1">
      <alignment horizontal="right" vertical="top"/>
    </xf>
    <xf numFmtId="2" fontId="4" fillId="2" borderId="19" xfId="0" applyNumberFormat="1" applyFont="1" applyFill="1" applyBorder="1"/>
    <xf numFmtId="0" fontId="2" fillId="2" borderId="20" xfId="0" applyFont="1" applyFill="1" applyBorder="1" applyAlignment="1">
      <alignment horizontal="left"/>
    </xf>
    <xf numFmtId="0" fontId="2" fillId="2" borderId="11" xfId="0" applyFont="1" applyFill="1" applyBorder="1" applyAlignment="1">
      <alignment horizontal="left"/>
    </xf>
    <xf numFmtId="2" fontId="4" fillId="2" borderId="11" xfId="0" applyNumberFormat="1" applyFont="1" applyFill="1" applyBorder="1"/>
    <xf numFmtId="0" fontId="2" fillId="2" borderId="20" xfId="0" applyFont="1" applyFill="1" applyBorder="1" applyAlignment="1">
      <alignment horizontal="center"/>
    </xf>
    <xf numFmtId="0" fontId="2" fillId="2" borderId="22" xfId="0" applyFont="1" applyFill="1" applyBorder="1" applyAlignment="1">
      <alignment horizontal="left"/>
    </xf>
    <xf numFmtId="0" fontId="2" fillId="2" borderId="11" xfId="0" applyFont="1" applyFill="1" applyBorder="1" applyAlignment="1">
      <alignment horizontal="center"/>
    </xf>
    <xf numFmtId="0" fontId="2" fillId="2" borderId="24" xfId="0" applyFont="1" applyFill="1" applyBorder="1" applyAlignment="1">
      <alignment horizontal="center"/>
    </xf>
    <xf numFmtId="0" fontId="2" fillId="2" borderId="25" xfId="0" applyFont="1" applyFill="1" applyBorder="1" applyAlignment="1">
      <alignment horizontal="center"/>
    </xf>
    <xf numFmtId="0" fontId="2" fillId="2" borderId="10" xfId="0" applyFont="1" applyFill="1" applyBorder="1" applyAlignment="1">
      <alignment horizontal="left"/>
    </xf>
    <xf numFmtId="0" fontId="2" fillId="2" borderId="0" xfId="0" applyFont="1" applyFill="1" applyAlignment="1">
      <alignment horizontal="center"/>
    </xf>
    <xf numFmtId="0" fontId="2" fillId="2" borderId="25" xfId="0" applyFont="1" applyFill="1" applyBorder="1"/>
    <xf numFmtId="2" fontId="4" fillId="2" borderId="20" xfId="0" applyNumberFormat="1" applyFont="1" applyFill="1" applyBorder="1"/>
    <xf numFmtId="2" fontId="4" fillId="2" borderId="10" xfId="0" applyNumberFormat="1" applyFont="1" applyFill="1" applyBorder="1"/>
    <xf numFmtId="2" fontId="4" fillId="2" borderId="26" xfId="0" applyNumberFormat="1" applyFont="1" applyFill="1" applyBorder="1"/>
    <xf numFmtId="0" fontId="2" fillId="2" borderId="20" xfId="0" applyFont="1" applyFill="1" applyBorder="1" applyAlignment="1">
      <alignment horizontal="right" vertical="top"/>
    </xf>
    <xf numFmtId="1" fontId="2" fillId="2" borderId="20" xfId="0" applyNumberFormat="1" applyFont="1" applyFill="1" applyBorder="1" applyAlignment="1">
      <alignment horizontal="right" vertical="top"/>
    </xf>
    <xf numFmtId="0" fontId="2" fillId="2" borderId="27" xfId="0" applyFont="1" applyFill="1" applyBorder="1" applyAlignment="1">
      <alignment horizontal="left"/>
    </xf>
    <xf numFmtId="1" fontId="2" fillId="2" borderId="10" xfId="0" applyNumberFormat="1" applyFont="1" applyFill="1" applyBorder="1" applyAlignment="1">
      <alignment horizontal="right" vertical="top"/>
    </xf>
    <xf numFmtId="0" fontId="2" fillId="2" borderId="24" xfId="0" applyFont="1" applyFill="1" applyBorder="1" applyAlignment="1">
      <alignment horizontal="right" vertical="top"/>
    </xf>
    <xf numFmtId="1" fontId="2" fillId="2" borderId="27" xfId="0" applyNumberFormat="1" applyFont="1" applyFill="1" applyBorder="1" applyAlignment="1">
      <alignment horizontal="right" vertical="top"/>
    </xf>
    <xf numFmtId="0" fontId="2" fillId="2" borderId="27" xfId="0" applyFont="1" applyFill="1" applyBorder="1" applyAlignment="1">
      <alignment horizontal="right" vertical="top"/>
    </xf>
    <xf numFmtId="0" fontId="2" fillId="2" borderId="22" xfId="0" applyFont="1" applyFill="1" applyBorder="1" applyAlignment="1">
      <alignment horizontal="center"/>
    </xf>
    <xf numFmtId="0" fontId="2" fillId="2" borderId="28" xfId="0" applyFont="1" applyFill="1" applyBorder="1" applyAlignment="1">
      <alignment horizontal="center"/>
    </xf>
    <xf numFmtId="1" fontId="8" fillId="0" borderId="26" xfId="0" applyNumberFormat="1" applyFont="1" applyBorder="1"/>
    <xf numFmtId="0" fontId="0" fillId="0" borderId="0" xfId="0" applyAlignment="1">
      <alignment horizontal="center" vertical="center"/>
    </xf>
    <xf numFmtId="0" fontId="9" fillId="0" borderId="0" xfId="0" applyFont="1"/>
    <xf numFmtId="49" fontId="1" fillId="0" borderId="29" xfId="0" applyNumberFormat="1" applyFont="1" applyBorder="1" applyAlignment="1">
      <alignment horizontal="center" vertical="center" wrapText="1"/>
    </xf>
    <xf numFmtId="1" fontId="10" fillId="0" borderId="29" xfId="0" applyNumberFormat="1" applyFont="1" applyBorder="1" applyAlignment="1">
      <alignment horizontal="center"/>
    </xf>
    <xf numFmtId="0" fontId="10" fillId="0" borderId="1" xfId="0" applyFont="1" applyBorder="1" applyAlignment="1">
      <alignment horizontal="center" vertical="center"/>
    </xf>
    <xf numFmtId="0" fontId="7" fillId="0" borderId="2" xfId="1" applyFont="1" applyBorder="1" applyAlignment="1">
      <alignment horizontal="center" vertical="center" wrapText="1"/>
    </xf>
    <xf numFmtId="0" fontId="7" fillId="0" borderId="3" xfId="1" applyFont="1" applyBorder="1" applyAlignment="1">
      <alignment horizontal="center" vertical="center" wrapText="1"/>
    </xf>
    <xf numFmtId="0" fontId="7" fillId="0" borderId="3" xfId="1" applyFont="1" applyBorder="1" applyAlignment="1">
      <alignment horizontal="center" vertical="center"/>
    </xf>
    <xf numFmtId="0" fontId="7" fillId="0" borderId="4" xfId="1" applyFont="1" applyBorder="1" applyAlignment="1">
      <alignment horizontal="center" vertical="center" wrapText="1"/>
    </xf>
    <xf numFmtId="0" fontId="1" fillId="0" borderId="0" xfId="0" applyFont="1"/>
    <xf numFmtId="0" fontId="10" fillId="0" borderId="5" xfId="0" applyFont="1" applyBorder="1" applyAlignment="1">
      <alignment horizontal="center" vertical="center"/>
    </xf>
    <xf numFmtId="0" fontId="7" fillId="0" borderId="6" xfId="1" applyFont="1" applyBorder="1" applyAlignment="1">
      <alignment horizontal="center" vertical="center" wrapText="1"/>
    </xf>
    <xf numFmtId="0" fontId="7" fillId="0" borderId="6" xfId="1" applyFont="1" applyBorder="1" applyAlignment="1">
      <alignment horizontal="center" vertical="center"/>
    </xf>
    <xf numFmtId="0" fontId="7" fillId="0" borderId="7" xfId="1" applyFont="1" applyBorder="1" applyAlignment="1">
      <alignment horizontal="center" vertical="center" wrapText="1"/>
    </xf>
    <xf numFmtId="2" fontId="2" fillId="2" borderId="30" xfId="0" applyNumberFormat="1" applyFont="1" applyFill="1" applyBorder="1" applyAlignment="1">
      <alignment horizontal="right"/>
    </xf>
    <xf numFmtId="1" fontId="8" fillId="0" borderId="32" xfId="0" applyNumberFormat="1" applyFont="1" applyBorder="1"/>
    <xf numFmtId="2" fontId="2" fillId="2" borderId="33" xfId="0" applyNumberFormat="1" applyFont="1" applyFill="1" applyBorder="1" applyAlignment="1">
      <alignment horizontal="right"/>
    </xf>
    <xf numFmtId="2" fontId="2" fillId="2" borderId="34" xfId="0" applyNumberFormat="1" applyFont="1" applyFill="1" applyBorder="1" applyAlignment="1">
      <alignment horizontal="right"/>
    </xf>
    <xf numFmtId="2" fontId="2" fillId="2" borderId="35" xfId="0" applyNumberFormat="1" applyFont="1" applyFill="1" applyBorder="1" applyAlignment="1">
      <alignment horizontal="right" vertical="top"/>
    </xf>
    <xf numFmtId="49" fontId="7" fillId="0" borderId="3" xfId="1" applyNumberFormat="1" applyFont="1" applyBorder="1" applyAlignment="1">
      <alignment horizontal="center" vertical="center" wrapText="1"/>
    </xf>
    <xf numFmtId="1" fontId="7" fillId="3" borderId="17" xfId="0" applyNumberFormat="1" applyFont="1" applyFill="1" applyBorder="1" applyAlignment="1">
      <alignment horizontal="right" vertical="top"/>
    </xf>
    <xf numFmtId="1" fontId="7" fillId="3" borderId="15" xfId="0" applyNumberFormat="1" applyFont="1" applyFill="1" applyBorder="1" applyAlignment="1">
      <alignment horizontal="right" vertical="top"/>
    </xf>
    <xf numFmtId="0" fontId="7" fillId="3" borderId="17" xfId="0" applyFont="1" applyFill="1" applyBorder="1" applyAlignment="1">
      <alignment horizontal="right" vertical="top"/>
    </xf>
    <xf numFmtId="1" fontId="7" fillId="3" borderId="6" xfId="0" applyNumberFormat="1" applyFont="1" applyFill="1" applyBorder="1" applyAlignment="1">
      <alignment horizontal="right" vertical="top"/>
    </xf>
    <xf numFmtId="0" fontId="7" fillId="3" borderId="6" xfId="0" applyFont="1" applyFill="1" applyBorder="1" applyAlignment="1">
      <alignment horizontal="right" vertical="top"/>
    </xf>
    <xf numFmtId="2" fontId="7" fillId="3" borderId="31" xfId="0" applyNumberFormat="1" applyFont="1" applyFill="1" applyBorder="1" applyAlignment="1">
      <alignment horizontal="right" vertical="top"/>
    </xf>
    <xf numFmtId="0" fontId="7" fillId="3" borderId="15" xfId="0" applyFont="1" applyFill="1" applyBorder="1" applyAlignment="1">
      <alignment horizontal="right" vertical="top"/>
    </xf>
    <xf numFmtId="2" fontId="7" fillId="3" borderId="15" xfId="0" applyNumberFormat="1" applyFont="1" applyFill="1" applyBorder="1" applyAlignment="1">
      <alignment horizontal="right" vertical="top"/>
    </xf>
    <xf numFmtId="2" fontId="7" fillId="3" borderId="7" xfId="0" applyNumberFormat="1" applyFont="1" applyFill="1" applyBorder="1" applyAlignment="1">
      <alignment horizontal="right" vertical="top"/>
    </xf>
    <xf numFmtId="2" fontId="2" fillId="2" borderId="36" xfId="0" applyNumberFormat="1" applyFont="1" applyFill="1" applyBorder="1" applyAlignment="1">
      <alignment horizontal="right"/>
    </xf>
    <xf numFmtId="1" fontId="2" fillId="2" borderId="24" xfId="0" applyNumberFormat="1" applyFont="1" applyFill="1" applyBorder="1" applyAlignment="1">
      <alignment horizontal="right" vertical="top"/>
    </xf>
    <xf numFmtId="2" fontId="2" fillId="2" borderId="27" xfId="0" applyNumberFormat="1" applyFont="1" applyFill="1" applyBorder="1" applyAlignment="1">
      <alignment horizontal="right" vertical="top"/>
    </xf>
    <xf numFmtId="0" fontId="3" fillId="0" borderId="0" xfId="0" applyFont="1" applyAlignment="1">
      <alignment horizontal="center"/>
    </xf>
    <xf numFmtId="0" fontId="8" fillId="0" borderId="14" xfId="0" applyFont="1" applyBorder="1" applyAlignment="1">
      <alignment horizontal="center"/>
    </xf>
    <xf numFmtId="0" fontId="8" fillId="0" borderId="15" xfId="0" applyFont="1" applyBorder="1" applyAlignment="1">
      <alignment horizontal="center"/>
    </xf>
    <xf numFmtId="0" fontId="8" fillId="0" borderId="17" xfId="0" applyFont="1" applyBorder="1" applyAlignment="1">
      <alignment horizontal="center"/>
    </xf>
    <xf numFmtId="0" fontId="6" fillId="2" borderId="18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 vertical="center" wrapText="1"/>
    </xf>
    <xf numFmtId="0" fontId="7" fillId="3" borderId="14" xfId="0" applyFont="1" applyFill="1" applyBorder="1" applyAlignment="1">
      <alignment horizontal="left"/>
    </xf>
    <xf numFmtId="0" fontId="7" fillId="3" borderId="15" xfId="0" applyFont="1" applyFill="1" applyBorder="1" applyAlignment="1">
      <alignment horizontal="left"/>
    </xf>
    <xf numFmtId="0" fontId="7" fillId="3" borderId="16" xfId="0" applyFont="1" applyFill="1" applyBorder="1" applyAlignment="1">
      <alignment horizontal="left"/>
    </xf>
    <xf numFmtId="49" fontId="1" fillId="0" borderId="8" xfId="0" applyNumberFormat="1" applyFont="1" applyBorder="1" applyAlignment="1">
      <alignment horizontal="center" vertical="center" wrapText="1"/>
    </xf>
    <xf numFmtId="0" fontId="6" fillId="2" borderId="21" xfId="0" applyFont="1" applyFill="1" applyBorder="1" applyAlignment="1">
      <alignment horizontal="center" vertical="center" wrapText="1"/>
    </xf>
    <xf numFmtId="0" fontId="6" fillId="2" borderId="23" xfId="0" applyFont="1" applyFill="1" applyBorder="1" applyAlignment="1">
      <alignment horizontal="center" vertical="center" wrapText="1"/>
    </xf>
    <xf numFmtId="2" fontId="11" fillId="0" borderId="18" xfId="0" applyNumberFormat="1" applyFont="1" applyBorder="1" applyAlignment="1">
      <alignment horizontal="center"/>
    </xf>
    <xf numFmtId="2" fontId="11" fillId="0" borderId="8" xfId="0" applyNumberFormat="1" applyFont="1" applyBorder="1" applyAlignment="1">
      <alignment horizontal="center"/>
    </xf>
    <xf numFmtId="2" fontId="11" fillId="0" borderId="13" xfId="0" applyNumberFormat="1" applyFont="1" applyBorder="1" applyAlignment="1">
      <alignment horizontal="center"/>
    </xf>
    <xf numFmtId="164" fontId="11" fillId="0" borderId="18" xfId="0" applyNumberFormat="1" applyFont="1" applyBorder="1" applyAlignment="1">
      <alignment horizontal="center"/>
    </xf>
    <xf numFmtId="164" fontId="11" fillId="0" borderId="8" xfId="0" applyNumberFormat="1" applyFont="1" applyBorder="1" applyAlignment="1">
      <alignment horizontal="center"/>
    </xf>
    <xf numFmtId="164" fontId="11" fillId="0" borderId="13" xfId="0" applyNumberFormat="1" applyFont="1" applyBorder="1" applyAlignment="1">
      <alignment horizontal="center"/>
    </xf>
    <xf numFmtId="164" fontId="12" fillId="0" borderId="18" xfId="0" applyNumberFormat="1" applyFont="1" applyBorder="1" applyAlignment="1">
      <alignment horizontal="center"/>
    </xf>
    <xf numFmtId="164" fontId="12" fillId="0" borderId="8" xfId="0" applyNumberFormat="1" applyFont="1" applyBorder="1" applyAlignment="1">
      <alignment horizontal="center"/>
    </xf>
    <xf numFmtId="164" fontId="12" fillId="0" borderId="13" xfId="0" applyNumberFormat="1" applyFont="1" applyBorder="1" applyAlignment="1">
      <alignment horizontal="center"/>
    </xf>
    <xf numFmtId="49" fontId="1" fillId="0" borderId="18" xfId="0" applyNumberFormat="1" applyFont="1" applyBorder="1" applyAlignment="1">
      <alignment horizontal="center" vertical="center" wrapText="1"/>
    </xf>
    <xf numFmtId="49" fontId="1" fillId="0" borderId="13" xfId="0" applyNumberFormat="1" applyFont="1" applyBorder="1" applyAlignment="1">
      <alignment horizontal="center" vertical="center" wrapText="1"/>
    </xf>
  </cellXfs>
  <cellStyles count="2">
    <cellStyle name="Normal" xfId="0" builtinId="0"/>
    <cellStyle name="Нормален 2" xfId="1" xr:uid="{215FDF2F-8168-4914-801D-671B8A8092B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3DE25B-650E-4DB8-BB36-D5C70BF8EB55}">
  <dimension ref="A1:J42"/>
  <sheetViews>
    <sheetView workbookViewId="0">
      <selection activeCell="Q15" sqref="Q15"/>
    </sheetView>
  </sheetViews>
  <sheetFormatPr defaultRowHeight="15" x14ac:dyDescent="0.25"/>
  <cols>
    <col min="1" max="1" width="8.42578125" customWidth="1"/>
    <col min="2" max="2" width="8.140625" customWidth="1"/>
    <col min="3" max="3" width="8.28515625" customWidth="1"/>
    <col min="4" max="4" width="19" customWidth="1"/>
    <col min="5" max="5" width="6.140625" customWidth="1"/>
    <col min="6" max="6" width="9.85546875" customWidth="1"/>
    <col min="7" max="7" width="9.28515625" customWidth="1"/>
    <col min="9" max="9" width="9.42578125" customWidth="1"/>
  </cols>
  <sheetData>
    <row r="1" spans="1:10" s="1" customFormat="1" x14ac:dyDescent="0.25">
      <c r="A1" s="67" t="s">
        <v>54</v>
      </c>
      <c r="B1" s="67"/>
      <c r="C1" s="67"/>
      <c r="D1" s="67"/>
      <c r="E1" s="67"/>
      <c r="F1" s="67"/>
      <c r="G1" s="67"/>
      <c r="H1" s="67"/>
      <c r="I1" s="67"/>
    </row>
    <row r="2" spans="1:10" s="1" customFormat="1" ht="13.5" thickBot="1" x14ac:dyDescent="0.25"/>
    <row r="3" spans="1:10" s="44" customFormat="1" ht="81.75" customHeight="1" thickBot="1" x14ac:dyDescent="0.3">
      <c r="A3" s="39" t="s">
        <v>0</v>
      </c>
      <c r="B3" s="40" t="s">
        <v>1</v>
      </c>
      <c r="C3" s="41" t="s">
        <v>2</v>
      </c>
      <c r="D3" s="42" t="s">
        <v>3</v>
      </c>
      <c r="E3" s="54" t="s">
        <v>61</v>
      </c>
      <c r="F3" s="41" t="s">
        <v>4</v>
      </c>
      <c r="G3" s="41" t="s">
        <v>5</v>
      </c>
      <c r="H3" s="41" t="s">
        <v>6</v>
      </c>
      <c r="I3" s="43" t="s">
        <v>7</v>
      </c>
      <c r="J3" s="37" t="s">
        <v>56</v>
      </c>
    </row>
    <row r="4" spans="1:10" ht="16.5" customHeight="1" thickBot="1" x14ac:dyDescent="0.3">
      <c r="A4" s="45">
        <v>1</v>
      </c>
      <c r="B4" s="46">
        <v>2</v>
      </c>
      <c r="C4" s="46">
        <v>3</v>
      </c>
      <c r="D4" s="47">
        <v>4</v>
      </c>
      <c r="E4" s="47">
        <v>5</v>
      </c>
      <c r="F4" s="46">
        <v>6</v>
      </c>
      <c r="G4" s="46">
        <v>7</v>
      </c>
      <c r="H4" s="46">
        <v>8</v>
      </c>
      <c r="I4" s="48">
        <v>9</v>
      </c>
      <c r="J4" s="38">
        <v>10</v>
      </c>
    </row>
    <row r="5" spans="1:10" s="1" customFormat="1" ht="13.5" customHeight="1" thickBot="1" x14ac:dyDescent="0.25">
      <c r="A5" s="77" t="s">
        <v>55</v>
      </c>
      <c r="B5" s="72" t="s">
        <v>8</v>
      </c>
      <c r="C5" s="2" t="s">
        <v>9</v>
      </c>
      <c r="D5" s="3" t="s">
        <v>10</v>
      </c>
      <c r="E5" s="4" t="s">
        <v>11</v>
      </c>
      <c r="F5" s="5">
        <v>6</v>
      </c>
      <c r="G5" s="5">
        <v>11</v>
      </c>
      <c r="H5" s="6">
        <v>20</v>
      </c>
      <c r="I5" s="49">
        <f>H5*G5</f>
        <v>220</v>
      </c>
      <c r="J5" s="80">
        <f>I34*5%</f>
        <v>1885</v>
      </c>
    </row>
    <row r="6" spans="1:10" s="1" customFormat="1" ht="12.75" customHeight="1" thickBot="1" x14ac:dyDescent="0.25">
      <c r="A6" s="77"/>
      <c r="B6" s="73"/>
      <c r="C6" s="74" t="s">
        <v>12</v>
      </c>
      <c r="D6" s="75"/>
      <c r="E6" s="76"/>
      <c r="F6" s="57">
        <f>SUM(F5:F5)</f>
        <v>6</v>
      </c>
      <c r="G6" s="58">
        <f>SUM(G5:G5)</f>
        <v>11</v>
      </c>
      <c r="H6" s="59"/>
      <c r="I6" s="60">
        <f>SUM(I5:I5)</f>
        <v>220</v>
      </c>
      <c r="J6" s="81"/>
    </row>
    <row r="7" spans="1:10" s="1" customFormat="1" ht="12.75" customHeight="1" x14ac:dyDescent="0.2">
      <c r="A7" s="77"/>
      <c r="B7" s="71" t="s">
        <v>13</v>
      </c>
      <c r="C7" s="7" t="s">
        <v>14</v>
      </c>
      <c r="D7" s="8" t="s">
        <v>57</v>
      </c>
      <c r="E7" s="8" t="s">
        <v>11</v>
      </c>
      <c r="F7" s="9">
        <v>1</v>
      </c>
      <c r="G7" s="5">
        <v>2</v>
      </c>
      <c r="H7" s="10">
        <v>20</v>
      </c>
      <c r="I7" s="49">
        <f>H7*G7</f>
        <v>40</v>
      </c>
      <c r="J7" s="81"/>
    </row>
    <row r="8" spans="1:10" s="1" customFormat="1" ht="13.5" customHeight="1" x14ac:dyDescent="0.2">
      <c r="A8" s="77"/>
      <c r="B8" s="72"/>
      <c r="C8" s="2" t="s">
        <v>14</v>
      </c>
      <c r="D8" s="11" t="s">
        <v>58</v>
      </c>
      <c r="E8" s="12" t="s">
        <v>11</v>
      </c>
      <c r="F8" s="5">
        <v>1</v>
      </c>
      <c r="G8" s="5">
        <v>2</v>
      </c>
      <c r="H8" s="13">
        <v>20</v>
      </c>
      <c r="I8" s="49">
        <f>H8*G8</f>
        <v>40</v>
      </c>
      <c r="J8" s="81"/>
    </row>
    <row r="9" spans="1:10" s="1" customFormat="1" ht="13.5" customHeight="1" thickBot="1" x14ac:dyDescent="0.25">
      <c r="A9" s="77"/>
      <c r="B9" s="72"/>
      <c r="C9" s="2" t="s">
        <v>14</v>
      </c>
      <c r="D9" s="3" t="s">
        <v>10</v>
      </c>
      <c r="E9" s="4" t="s">
        <v>11</v>
      </c>
      <c r="F9" s="5">
        <v>12</v>
      </c>
      <c r="G9" s="5">
        <v>22</v>
      </c>
      <c r="H9" s="6">
        <v>20</v>
      </c>
      <c r="I9" s="49">
        <f>H9*G9</f>
        <v>440</v>
      </c>
      <c r="J9" s="81"/>
    </row>
    <row r="10" spans="1:10" s="1" customFormat="1" ht="12.75" customHeight="1" thickBot="1" x14ac:dyDescent="0.25">
      <c r="A10" s="77"/>
      <c r="B10" s="73"/>
      <c r="C10" s="74" t="s">
        <v>12</v>
      </c>
      <c r="D10" s="75"/>
      <c r="E10" s="76"/>
      <c r="F10" s="57">
        <f>SUM(F7:F9)</f>
        <v>14</v>
      </c>
      <c r="G10" s="58">
        <f>SUM(G7:G9)</f>
        <v>26</v>
      </c>
      <c r="H10" s="59"/>
      <c r="I10" s="60">
        <f>SUM(I7:I9)</f>
        <v>520</v>
      </c>
      <c r="J10" s="81"/>
    </row>
    <row r="11" spans="1:10" s="1" customFormat="1" ht="12.75" customHeight="1" x14ac:dyDescent="0.2">
      <c r="A11" s="77"/>
      <c r="B11" s="72" t="s">
        <v>17</v>
      </c>
      <c r="C11" s="2" t="s">
        <v>18</v>
      </c>
      <c r="D11" s="3" t="s">
        <v>10</v>
      </c>
      <c r="E11" s="12" t="s">
        <v>11</v>
      </c>
      <c r="F11" s="5">
        <v>451</v>
      </c>
      <c r="G11" s="5">
        <v>752</v>
      </c>
      <c r="H11" s="13">
        <v>20</v>
      </c>
      <c r="I11" s="49">
        <f>H11*G11</f>
        <v>15040</v>
      </c>
      <c r="J11" s="81"/>
    </row>
    <row r="12" spans="1:10" s="1" customFormat="1" ht="13.5" customHeight="1" thickBot="1" x14ac:dyDescent="0.25">
      <c r="A12" s="77"/>
      <c r="B12" s="72"/>
      <c r="C12" s="2" t="s">
        <v>19</v>
      </c>
      <c r="D12" s="3" t="s">
        <v>10</v>
      </c>
      <c r="E12" s="4" t="s">
        <v>11</v>
      </c>
      <c r="F12" s="5">
        <v>14</v>
      </c>
      <c r="G12" s="5">
        <v>25</v>
      </c>
      <c r="H12" s="6">
        <v>20</v>
      </c>
      <c r="I12" s="49">
        <f>H12*G12</f>
        <v>500</v>
      </c>
      <c r="J12" s="81"/>
    </row>
    <row r="13" spans="1:10" s="1" customFormat="1" ht="12.75" customHeight="1" thickBot="1" x14ac:dyDescent="0.25">
      <c r="A13" s="77"/>
      <c r="B13" s="73"/>
      <c r="C13" s="74" t="s">
        <v>12</v>
      </c>
      <c r="D13" s="75"/>
      <c r="E13" s="76"/>
      <c r="F13" s="57">
        <f>SUM(F11:F12)</f>
        <v>465</v>
      </c>
      <c r="G13" s="58">
        <f>SUM(G11:G12)</f>
        <v>777</v>
      </c>
      <c r="H13" s="59"/>
      <c r="I13" s="60">
        <f>SUM(I11:I12)</f>
        <v>15540</v>
      </c>
      <c r="J13" s="81"/>
    </row>
    <row r="14" spans="1:10" s="1" customFormat="1" ht="12.75" customHeight="1" x14ac:dyDescent="0.2">
      <c r="A14" s="77"/>
      <c r="B14" s="78" t="s">
        <v>20</v>
      </c>
      <c r="C14" s="14" t="s">
        <v>21</v>
      </c>
      <c r="D14" s="8" t="s">
        <v>57</v>
      </c>
      <c r="E14" s="11" t="s">
        <v>11</v>
      </c>
      <c r="F14" s="9">
        <v>1</v>
      </c>
      <c r="G14" s="5">
        <v>2</v>
      </c>
      <c r="H14" s="10">
        <v>20</v>
      </c>
      <c r="I14" s="49">
        <f>H14*G14</f>
        <v>40</v>
      </c>
      <c r="J14" s="81"/>
    </row>
    <row r="15" spans="1:10" s="1" customFormat="1" ht="13.5" customHeight="1" x14ac:dyDescent="0.2">
      <c r="A15" s="77"/>
      <c r="B15" s="79"/>
      <c r="C15" s="16" t="s">
        <v>21</v>
      </c>
      <c r="D15" s="15" t="s">
        <v>58</v>
      </c>
      <c r="E15" s="12" t="s">
        <v>11</v>
      </c>
      <c r="F15" s="5">
        <v>2</v>
      </c>
      <c r="G15" s="5">
        <v>3</v>
      </c>
      <c r="H15" s="13">
        <v>20</v>
      </c>
      <c r="I15" s="49">
        <f>H15*G15</f>
        <v>60</v>
      </c>
      <c r="J15" s="81"/>
    </row>
    <row r="16" spans="1:10" s="1" customFormat="1" ht="13.5" customHeight="1" thickBot="1" x14ac:dyDescent="0.25">
      <c r="A16" s="77"/>
      <c r="B16" s="72"/>
      <c r="C16" s="17" t="s">
        <v>21</v>
      </c>
      <c r="D16" s="3" t="s">
        <v>10</v>
      </c>
      <c r="E16" s="4" t="s">
        <v>11</v>
      </c>
      <c r="F16" s="5">
        <v>47</v>
      </c>
      <c r="G16" s="5">
        <v>85</v>
      </c>
      <c r="H16" s="6">
        <v>20</v>
      </c>
      <c r="I16" s="49">
        <f>H16*G16</f>
        <v>1700</v>
      </c>
      <c r="J16" s="81"/>
    </row>
    <row r="17" spans="1:10" s="1" customFormat="1" ht="12.75" customHeight="1" thickBot="1" x14ac:dyDescent="0.25">
      <c r="A17" s="77"/>
      <c r="B17" s="73"/>
      <c r="C17" s="74" t="s">
        <v>12</v>
      </c>
      <c r="D17" s="75"/>
      <c r="E17" s="76"/>
      <c r="F17" s="57">
        <f>SUM(F14:F16)</f>
        <v>50</v>
      </c>
      <c r="G17" s="58">
        <f>SUM(G14:G16)</f>
        <v>90</v>
      </c>
      <c r="H17" s="59"/>
      <c r="I17" s="60">
        <f>SUM(I14:I16)</f>
        <v>1800</v>
      </c>
      <c r="J17" s="81"/>
    </row>
    <row r="18" spans="1:10" s="1" customFormat="1" ht="13.5" customHeight="1" x14ac:dyDescent="0.2">
      <c r="A18" s="77"/>
      <c r="B18" s="72" t="s">
        <v>22</v>
      </c>
      <c r="C18" s="2" t="s">
        <v>23</v>
      </c>
      <c r="D18" s="3" t="s">
        <v>10</v>
      </c>
      <c r="E18" s="4" t="s">
        <v>11</v>
      </c>
      <c r="F18" s="5">
        <v>88</v>
      </c>
      <c r="G18" s="5">
        <v>160</v>
      </c>
      <c r="H18" s="10">
        <v>20</v>
      </c>
      <c r="I18" s="64">
        <f>G18*H18</f>
        <v>3200</v>
      </c>
      <c r="J18" s="81"/>
    </row>
    <row r="19" spans="1:10" s="1" customFormat="1" ht="13.5" customHeight="1" thickBot="1" x14ac:dyDescent="0.25">
      <c r="A19" s="77"/>
      <c r="B19" s="72"/>
      <c r="C19" s="2" t="s">
        <v>26</v>
      </c>
      <c r="D19" s="3" t="s">
        <v>10</v>
      </c>
      <c r="E19" s="4" t="s">
        <v>11</v>
      </c>
      <c r="F19" s="65">
        <v>5</v>
      </c>
      <c r="G19" s="30">
        <v>9</v>
      </c>
      <c r="H19" s="24">
        <v>20</v>
      </c>
      <c r="I19" s="64">
        <f>G19*H19</f>
        <v>180</v>
      </c>
      <c r="J19" s="81"/>
    </row>
    <row r="20" spans="1:10" s="1" customFormat="1" ht="12.75" customHeight="1" thickBot="1" x14ac:dyDescent="0.25">
      <c r="A20" s="77"/>
      <c r="B20" s="73"/>
      <c r="C20" s="74" t="s">
        <v>12</v>
      </c>
      <c r="D20" s="75"/>
      <c r="E20" s="76"/>
      <c r="F20" s="55">
        <f>SUM(F18:F19)</f>
        <v>93</v>
      </c>
      <c r="G20" s="58">
        <f>SUM(G18:G19)</f>
        <v>169</v>
      </c>
      <c r="H20" s="59"/>
      <c r="I20" s="63">
        <f>SUM(I18:I19)</f>
        <v>3380</v>
      </c>
      <c r="J20" s="81"/>
    </row>
    <row r="21" spans="1:10" s="1" customFormat="1" ht="12.75" customHeight="1" x14ac:dyDescent="0.2">
      <c r="A21" s="77"/>
      <c r="B21" s="71" t="s">
        <v>24</v>
      </c>
      <c r="C21" s="32" t="s">
        <v>23</v>
      </c>
      <c r="D21" s="11" t="s">
        <v>57</v>
      </c>
      <c r="E21" s="11" t="s">
        <v>11</v>
      </c>
      <c r="F21" s="25">
        <v>18</v>
      </c>
      <c r="G21" s="26">
        <v>30</v>
      </c>
      <c r="H21" s="22">
        <v>20</v>
      </c>
      <c r="I21" s="51">
        <f t="shared" ref="I21:I27" si="0">H21*G21</f>
        <v>600</v>
      </c>
      <c r="J21" s="81"/>
    </row>
    <row r="22" spans="1:10" s="1" customFormat="1" ht="13.5" customHeight="1" x14ac:dyDescent="0.2">
      <c r="A22" s="77"/>
      <c r="B22" s="72"/>
      <c r="C22" s="18" t="s">
        <v>23</v>
      </c>
      <c r="D22" s="11" t="s">
        <v>58</v>
      </c>
      <c r="E22" s="12" t="s">
        <v>11</v>
      </c>
      <c r="F22" s="5">
        <v>98</v>
      </c>
      <c r="G22" s="5">
        <v>163</v>
      </c>
      <c r="H22" s="13">
        <v>20</v>
      </c>
      <c r="I22" s="49">
        <f t="shared" si="0"/>
        <v>3260</v>
      </c>
      <c r="J22" s="81"/>
    </row>
    <row r="23" spans="1:10" s="1" customFormat="1" ht="12.75" customHeight="1" x14ac:dyDescent="0.2">
      <c r="A23" s="77"/>
      <c r="B23" s="72"/>
      <c r="C23" s="18" t="s">
        <v>23</v>
      </c>
      <c r="D23" s="12" t="s">
        <v>59</v>
      </c>
      <c r="E23" s="12" t="s">
        <v>11</v>
      </c>
      <c r="F23" s="5">
        <v>1</v>
      </c>
      <c r="G23" s="5">
        <v>2</v>
      </c>
      <c r="H23" s="13">
        <v>20</v>
      </c>
      <c r="I23" s="49">
        <f t="shared" si="0"/>
        <v>40</v>
      </c>
      <c r="J23" s="81"/>
    </row>
    <row r="24" spans="1:10" s="1" customFormat="1" ht="13.5" customHeight="1" x14ac:dyDescent="0.2">
      <c r="A24" s="77"/>
      <c r="B24" s="72"/>
      <c r="C24" s="20" t="s">
        <v>23</v>
      </c>
      <c r="D24" s="4" t="s">
        <v>10</v>
      </c>
      <c r="E24" s="21" t="s">
        <v>11</v>
      </c>
      <c r="F24" s="5">
        <v>210</v>
      </c>
      <c r="G24" s="5">
        <v>382</v>
      </c>
      <c r="H24" s="13">
        <v>20</v>
      </c>
      <c r="I24" s="49">
        <f t="shared" si="0"/>
        <v>7640</v>
      </c>
      <c r="J24" s="81"/>
    </row>
    <row r="25" spans="1:10" s="1" customFormat="1" ht="13.5" customHeight="1" x14ac:dyDescent="0.2">
      <c r="A25" s="77"/>
      <c r="B25" s="72"/>
      <c r="C25" s="2" t="s">
        <v>26</v>
      </c>
      <c r="D25" s="11" t="s">
        <v>58</v>
      </c>
      <c r="E25" s="12" t="s">
        <v>11</v>
      </c>
      <c r="F25" s="5">
        <v>2</v>
      </c>
      <c r="G25" s="5">
        <v>3</v>
      </c>
      <c r="H25" s="22">
        <v>20</v>
      </c>
      <c r="I25" s="49">
        <f t="shared" si="0"/>
        <v>60</v>
      </c>
      <c r="J25" s="81"/>
    </row>
    <row r="26" spans="1:10" s="1" customFormat="1" ht="13.5" customHeight="1" x14ac:dyDescent="0.2">
      <c r="A26" s="77"/>
      <c r="B26" s="72"/>
      <c r="C26" s="2" t="s">
        <v>26</v>
      </c>
      <c r="D26" s="12" t="s">
        <v>59</v>
      </c>
      <c r="E26" s="12" t="s">
        <v>11</v>
      </c>
      <c r="F26" s="5">
        <v>7</v>
      </c>
      <c r="G26" s="5">
        <v>12</v>
      </c>
      <c r="H26" s="23">
        <v>20</v>
      </c>
      <c r="I26" s="49">
        <f t="shared" si="0"/>
        <v>240</v>
      </c>
      <c r="J26" s="81"/>
    </row>
    <row r="27" spans="1:10" s="1" customFormat="1" ht="13.5" customHeight="1" thickBot="1" x14ac:dyDescent="0.25">
      <c r="A27" s="77"/>
      <c r="B27" s="72"/>
      <c r="C27" s="2" t="s">
        <v>26</v>
      </c>
      <c r="D27" s="3" t="s">
        <v>10</v>
      </c>
      <c r="E27" s="4" t="s">
        <v>11</v>
      </c>
      <c r="F27" s="5">
        <v>22</v>
      </c>
      <c r="G27" s="5">
        <v>40</v>
      </c>
      <c r="H27" s="6">
        <v>20</v>
      </c>
      <c r="I27" s="49">
        <f t="shared" si="0"/>
        <v>800</v>
      </c>
      <c r="J27" s="81"/>
    </row>
    <row r="28" spans="1:10" s="1" customFormat="1" ht="12.75" customHeight="1" thickBot="1" x14ac:dyDescent="0.25">
      <c r="A28" s="77"/>
      <c r="B28" s="73"/>
      <c r="C28" s="74" t="s">
        <v>12</v>
      </c>
      <c r="D28" s="75"/>
      <c r="E28" s="76"/>
      <c r="F28" s="57">
        <f>SUM(F21:F27)</f>
        <v>358</v>
      </c>
      <c r="G28" s="57">
        <f t="shared" ref="G28:I28" si="1">SUM(G21:G27)</f>
        <v>632</v>
      </c>
      <c r="H28" s="57"/>
      <c r="I28" s="61">
        <f t="shared" si="1"/>
        <v>12640</v>
      </c>
      <c r="J28" s="81"/>
    </row>
    <row r="29" spans="1:10" s="1" customFormat="1" ht="12.75" customHeight="1" x14ac:dyDescent="0.2">
      <c r="A29" s="77"/>
      <c r="B29" s="71" t="s">
        <v>48</v>
      </c>
      <c r="C29" s="7" t="s">
        <v>29</v>
      </c>
      <c r="D29" s="8" t="s">
        <v>57</v>
      </c>
      <c r="E29" s="8" t="s">
        <v>11</v>
      </c>
      <c r="F29" s="9">
        <v>2</v>
      </c>
      <c r="G29" s="5">
        <v>3</v>
      </c>
      <c r="H29" s="10">
        <v>20</v>
      </c>
      <c r="I29" s="49">
        <f>H29*G29</f>
        <v>60</v>
      </c>
      <c r="J29" s="81"/>
    </row>
    <row r="30" spans="1:10" s="1" customFormat="1" ht="13.5" customHeight="1" x14ac:dyDescent="0.2">
      <c r="A30" s="77"/>
      <c r="B30" s="72"/>
      <c r="C30" s="2" t="s">
        <v>29</v>
      </c>
      <c r="D30" s="11" t="s">
        <v>58</v>
      </c>
      <c r="E30" s="12" t="s">
        <v>11</v>
      </c>
      <c r="F30" s="5">
        <v>16</v>
      </c>
      <c r="G30" s="5">
        <v>27</v>
      </c>
      <c r="H30" s="13">
        <v>20</v>
      </c>
      <c r="I30" s="49">
        <f>H30*G30</f>
        <v>540</v>
      </c>
      <c r="J30" s="81"/>
    </row>
    <row r="31" spans="1:10" s="1" customFormat="1" ht="12.75" customHeight="1" x14ac:dyDescent="0.2">
      <c r="A31" s="77"/>
      <c r="B31" s="72"/>
      <c r="C31" s="2" t="s">
        <v>29</v>
      </c>
      <c r="D31" s="12" t="s">
        <v>59</v>
      </c>
      <c r="E31" s="12" t="s">
        <v>11</v>
      </c>
      <c r="F31" s="5">
        <v>6</v>
      </c>
      <c r="G31" s="5">
        <v>10</v>
      </c>
      <c r="H31" s="13">
        <v>20</v>
      </c>
      <c r="I31" s="49">
        <f>H31*G31</f>
        <v>200</v>
      </c>
      <c r="J31" s="81"/>
    </row>
    <row r="32" spans="1:10" s="1" customFormat="1" ht="13.5" customHeight="1" thickBot="1" x14ac:dyDescent="0.25">
      <c r="A32" s="77"/>
      <c r="B32" s="72"/>
      <c r="C32" s="2" t="s">
        <v>29</v>
      </c>
      <c r="D32" s="3" t="s">
        <v>10</v>
      </c>
      <c r="E32" s="4" t="s">
        <v>11</v>
      </c>
      <c r="F32" s="5">
        <v>77</v>
      </c>
      <c r="G32" s="5">
        <v>140</v>
      </c>
      <c r="H32" s="6">
        <v>20</v>
      </c>
      <c r="I32" s="49">
        <f>H32*G32</f>
        <v>2800</v>
      </c>
      <c r="J32" s="81"/>
    </row>
    <row r="33" spans="1:10" s="1" customFormat="1" ht="12.75" customHeight="1" thickBot="1" x14ac:dyDescent="0.25">
      <c r="A33" s="77"/>
      <c r="B33" s="73"/>
      <c r="C33" s="74" t="s">
        <v>12</v>
      </c>
      <c r="D33" s="75"/>
      <c r="E33" s="76"/>
      <c r="F33" s="57">
        <f>SUM(F29:F32)</f>
        <v>101</v>
      </c>
      <c r="G33" s="58">
        <f>SUM(G29:G32)</f>
        <v>180</v>
      </c>
      <c r="H33" s="59"/>
      <c r="I33" s="60">
        <f>SUM(I29:I32)</f>
        <v>3600</v>
      </c>
      <c r="J33" s="81"/>
    </row>
    <row r="34" spans="1:10" ht="19.5" thickBot="1" x14ac:dyDescent="0.35">
      <c r="A34" s="68" t="s">
        <v>65</v>
      </c>
      <c r="B34" s="69"/>
      <c r="C34" s="69"/>
      <c r="D34" s="69"/>
      <c r="E34" s="70"/>
      <c r="F34" s="34">
        <f>F6+F10+F13+F17+F20+F28+F33</f>
        <v>1087</v>
      </c>
      <c r="G34" s="34">
        <f t="shared" ref="G34:I34" si="2">G6+G10+G13+G17+G20+G28+G33</f>
        <v>1885</v>
      </c>
      <c r="H34" s="34"/>
      <c r="I34" s="34">
        <f t="shared" si="2"/>
        <v>37700</v>
      </c>
      <c r="J34" s="82"/>
    </row>
    <row r="35" spans="1:10" x14ac:dyDescent="0.25">
      <c r="A35" s="35"/>
    </row>
    <row r="36" spans="1:10" x14ac:dyDescent="0.25">
      <c r="A36" s="35"/>
    </row>
    <row r="37" spans="1:10" x14ac:dyDescent="0.25">
      <c r="A37" s="35"/>
    </row>
    <row r="38" spans="1:10" x14ac:dyDescent="0.25">
      <c r="A38" s="35"/>
    </row>
    <row r="39" spans="1:10" x14ac:dyDescent="0.25">
      <c r="A39" s="35"/>
    </row>
    <row r="42" spans="1:10" ht="21" x14ac:dyDescent="0.35">
      <c r="F42" s="36"/>
    </row>
  </sheetData>
  <mergeCells count="18">
    <mergeCell ref="C17:E17"/>
    <mergeCell ref="J5:J34"/>
    <mergeCell ref="A1:I1"/>
    <mergeCell ref="A34:E34"/>
    <mergeCell ref="B29:B33"/>
    <mergeCell ref="C33:E33"/>
    <mergeCell ref="B21:B28"/>
    <mergeCell ref="C28:E28"/>
    <mergeCell ref="A5:A33"/>
    <mergeCell ref="B5:B6"/>
    <mergeCell ref="C6:E6"/>
    <mergeCell ref="B7:B10"/>
    <mergeCell ref="C10:E10"/>
    <mergeCell ref="B11:B13"/>
    <mergeCell ref="B18:B20"/>
    <mergeCell ref="C20:E20"/>
    <mergeCell ref="C13:E13"/>
    <mergeCell ref="B14:B17"/>
  </mergeCells>
  <pageMargins left="0.3" right="0.32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F479C0-2779-483B-AE72-44497C637E19}">
  <dimension ref="A1:J47"/>
  <sheetViews>
    <sheetView workbookViewId="0">
      <selection activeCell="B34" sqref="B34:B38"/>
    </sheetView>
  </sheetViews>
  <sheetFormatPr defaultRowHeight="15" x14ac:dyDescent="0.25"/>
  <cols>
    <col min="1" max="3" width="8.28515625" customWidth="1"/>
    <col min="4" max="4" width="19.85546875" customWidth="1"/>
    <col min="5" max="5" width="6.140625" customWidth="1"/>
    <col min="6" max="6" width="9.42578125" customWidth="1"/>
    <col min="7" max="7" width="9.7109375" customWidth="1"/>
    <col min="9" max="9" width="8.7109375" customWidth="1"/>
  </cols>
  <sheetData>
    <row r="1" spans="1:10" s="1" customFormat="1" x14ac:dyDescent="0.25">
      <c r="A1" s="67" t="s">
        <v>54</v>
      </c>
      <c r="B1" s="67"/>
      <c r="C1" s="67"/>
      <c r="D1" s="67"/>
      <c r="E1" s="67"/>
      <c r="F1" s="67"/>
      <c r="G1" s="67"/>
      <c r="H1" s="67"/>
      <c r="I1" s="67"/>
    </row>
    <row r="2" spans="1:10" s="1" customFormat="1" ht="13.5" thickBot="1" x14ac:dyDescent="0.25"/>
    <row r="3" spans="1:10" ht="81" customHeight="1" thickBot="1" x14ac:dyDescent="0.3">
      <c r="A3" s="39" t="s">
        <v>0</v>
      </c>
      <c r="B3" s="40" t="s">
        <v>1</v>
      </c>
      <c r="C3" s="41" t="s">
        <v>2</v>
      </c>
      <c r="D3" s="42" t="s">
        <v>3</v>
      </c>
      <c r="E3" s="54" t="s">
        <v>61</v>
      </c>
      <c r="F3" s="41" t="s">
        <v>4</v>
      </c>
      <c r="G3" s="41" t="s">
        <v>5</v>
      </c>
      <c r="H3" s="41" t="s">
        <v>6</v>
      </c>
      <c r="I3" s="43" t="s">
        <v>7</v>
      </c>
      <c r="J3" s="37" t="s">
        <v>56</v>
      </c>
    </row>
    <row r="4" spans="1:10" ht="16.5" customHeight="1" thickBot="1" x14ac:dyDescent="0.3">
      <c r="A4" s="45">
        <v>1</v>
      </c>
      <c r="B4" s="46">
        <v>2</v>
      </c>
      <c r="C4" s="46">
        <v>3</v>
      </c>
      <c r="D4" s="47">
        <v>4</v>
      </c>
      <c r="E4" s="47">
        <v>5</v>
      </c>
      <c r="F4" s="46">
        <v>6</v>
      </c>
      <c r="G4" s="46">
        <v>7</v>
      </c>
      <c r="H4" s="46">
        <v>8</v>
      </c>
      <c r="I4" s="48">
        <v>9</v>
      </c>
      <c r="J4" s="38">
        <v>10</v>
      </c>
    </row>
    <row r="5" spans="1:10" s="1" customFormat="1" ht="12.75" customHeight="1" x14ac:dyDescent="0.2">
      <c r="A5" s="77" t="s">
        <v>60</v>
      </c>
      <c r="B5" s="71" t="s">
        <v>27</v>
      </c>
      <c r="C5" s="18" t="s">
        <v>23</v>
      </c>
      <c r="D5" s="8" t="s">
        <v>57</v>
      </c>
      <c r="E5" s="8" t="s">
        <v>11</v>
      </c>
      <c r="F5" s="9">
        <v>23</v>
      </c>
      <c r="G5" s="5">
        <v>38</v>
      </c>
      <c r="H5" s="10">
        <v>20</v>
      </c>
      <c r="I5" s="49">
        <f>H5*G5</f>
        <v>760</v>
      </c>
      <c r="J5" s="83">
        <f>I39*5%</f>
        <v>2107</v>
      </c>
    </row>
    <row r="6" spans="1:10" s="1" customFormat="1" ht="13.5" customHeight="1" x14ac:dyDescent="0.2">
      <c r="A6" s="77"/>
      <c r="B6" s="72"/>
      <c r="C6" s="18" t="s">
        <v>23</v>
      </c>
      <c r="D6" s="11" t="s">
        <v>58</v>
      </c>
      <c r="E6" s="12" t="s">
        <v>11</v>
      </c>
      <c r="F6" s="5">
        <v>173</v>
      </c>
      <c r="G6" s="5">
        <v>288</v>
      </c>
      <c r="H6" s="13">
        <v>20</v>
      </c>
      <c r="I6" s="49">
        <f>H6*G6</f>
        <v>5760</v>
      </c>
      <c r="J6" s="84"/>
    </row>
    <row r="7" spans="1:10" s="1" customFormat="1" ht="12.75" customHeight="1" x14ac:dyDescent="0.2">
      <c r="A7" s="77"/>
      <c r="B7" s="72"/>
      <c r="C7" s="18" t="s">
        <v>23</v>
      </c>
      <c r="D7" s="12" t="s">
        <v>59</v>
      </c>
      <c r="E7" s="12" t="s">
        <v>11</v>
      </c>
      <c r="F7" s="5">
        <v>9</v>
      </c>
      <c r="G7" s="5">
        <v>15</v>
      </c>
      <c r="H7" s="13">
        <v>20</v>
      </c>
      <c r="I7" s="49">
        <f>H7*G7</f>
        <v>300</v>
      </c>
      <c r="J7" s="84"/>
    </row>
    <row r="8" spans="1:10" s="1" customFormat="1" ht="13.5" customHeight="1" thickBot="1" x14ac:dyDescent="0.25">
      <c r="A8" s="77"/>
      <c r="B8" s="72"/>
      <c r="C8" s="20" t="s">
        <v>23</v>
      </c>
      <c r="D8" s="3" t="s">
        <v>10</v>
      </c>
      <c r="E8" s="4" t="s">
        <v>11</v>
      </c>
      <c r="F8" s="5">
        <v>322</v>
      </c>
      <c r="G8" s="5">
        <v>585</v>
      </c>
      <c r="H8" s="6">
        <v>20</v>
      </c>
      <c r="I8" s="49">
        <f>H8*G8</f>
        <v>11700</v>
      </c>
      <c r="J8" s="84"/>
    </row>
    <row r="9" spans="1:10" s="1" customFormat="1" ht="12.75" customHeight="1" thickBot="1" x14ac:dyDescent="0.25">
      <c r="A9" s="77"/>
      <c r="B9" s="73"/>
      <c r="C9" s="74" t="s">
        <v>12</v>
      </c>
      <c r="D9" s="75"/>
      <c r="E9" s="76"/>
      <c r="F9" s="57">
        <f>SUM(F5:F8)</f>
        <v>527</v>
      </c>
      <c r="G9" s="58">
        <f>SUM(G5:G8)</f>
        <v>926</v>
      </c>
      <c r="H9" s="59"/>
      <c r="I9" s="60">
        <f>SUM(I5:I8)</f>
        <v>18520</v>
      </c>
      <c r="J9" s="84"/>
    </row>
    <row r="10" spans="1:10" s="1" customFormat="1" ht="13.5" customHeight="1" x14ac:dyDescent="0.2">
      <c r="A10" s="77"/>
      <c r="B10" s="72" t="s">
        <v>28</v>
      </c>
      <c r="C10" s="18" t="s">
        <v>14</v>
      </c>
      <c r="D10" s="11" t="s">
        <v>16</v>
      </c>
      <c r="E10" s="12" t="s">
        <v>11</v>
      </c>
      <c r="F10" s="5">
        <v>35</v>
      </c>
      <c r="G10" s="5">
        <v>58</v>
      </c>
      <c r="H10" s="13">
        <v>20</v>
      </c>
      <c r="I10" s="49">
        <f>H10*G10</f>
        <v>1160</v>
      </c>
      <c r="J10" s="84"/>
    </row>
    <row r="11" spans="1:10" s="1" customFormat="1" ht="13.5" customHeight="1" x14ac:dyDescent="0.2">
      <c r="A11" s="77"/>
      <c r="B11" s="72"/>
      <c r="C11" s="18" t="s">
        <v>14</v>
      </c>
      <c r="D11" s="4" t="s">
        <v>10</v>
      </c>
      <c r="E11" s="4" t="s">
        <v>11</v>
      </c>
      <c r="F11" s="5">
        <v>6</v>
      </c>
      <c r="G11" s="5">
        <v>11</v>
      </c>
      <c r="H11" s="13">
        <v>20</v>
      </c>
      <c r="I11" s="49">
        <f>H11*G11</f>
        <v>220</v>
      </c>
      <c r="J11" s="84"/>
    </row>
    <row r="12" spans="1:10" s="1" customFormat="1" ht="12.75" customHeight="1" x14ac:dyDescent="0.2">
      <c r="A12" s="77"/>
      <c r="B12" s="72"/>
      <c r="C12" s="17" t="s">
        <v>14</v>
      </c>
      <c r="D12" s="11" t="s">
        <v>57</v>
      </c>
      <c r="E12" s="11" t="s">
        <v>11</v>
      </c>
      <c r="F12" s="9">
        <v>110</v>
      </c>
      <c r="G12" s="5">
        <v>183</v>
      </c>
      <c r="H12" s="22">
        <v>20</v>
      </c>
      <c r="I12" s="49">
        <f>H12*G12</f>
        <v>3660</v>
      </c>
      <c r="J12" s="84"/>
    </row>
    <row r="13" spans="1:10" s="1" customFormat="1" ht="13.5" customHeight="1" thickBot="1" x14ac:dyDescent="0.25">
      <c r="A13" s="77"/>
      <c r="B13" s="72"/>
      <c r="C13" s="2" t="s">
        <v>29</v>
      </c>
      <c r="D13" s="3" t="s">
        <v>10</v>
      </c>
      <c r="E13" s="4" t="s">
        <v>11</v>
      </c>
      <c r="F13" s="5">
        <v>2</v>
      </c>
      <c r="G13" s="5">
        <v>4</v>
      </c>
      <c r="H13" s="6">
        <v>20</v>
      </c>
      <c r="I13" s="49">
        <f>H13*G13</f>
        <v>80</v>
      </c>
      <c r="J13" s="84"/>
    </row>
    <row r="14" spans="1:10" s="1" customFormat="1" ht="12.75" customHeight="1" thickBot="1" x14ac:dyDescent="0.25">
      <c r="A14" s="77"/>
      <c r="B14" s="73"/>
      <c r="C14" s="75" t="s">
        <v>12</v>
      </c>
      <c r="D14" s="75"/>
      <c r="E14" s="76"/>
      <c r="F14" s="57">
        <f>SUM(F10:F13)</f>
        <v>153</v>
      </c>
      <c r="G14" s="57">
        <f>SUM(G10:G13)</f>
        <v>256</v>
      </c>
      <c r="H14" s="57"/>
      <c r="I14" s="62">
        <f>SUM(I10:I13)</f>
        <v>5120</v>
      </c>
      <c r="J14" s="84"/>
    </row>
    <row r="15" spans="1:10" s="1" customFormat="1" ht="12.75" customHeight="1" x14ac:dyDescent="0.2">
      <c r="A15" s="77"/>
      <c r="B15" s="71" t="s">
        <v>30</v>
      </c>
      <c r="C15" s="18" t="s">
        <v>23</v>
      </c>
      <c r="D15" s="8" t="s">
        <v>57</v>
      </c>
      <c r="E15" s="8" t="s">
        <v>11</v>
      </c>
      <c r="F15" s="9">
        <v>1</v>
      </c>
      <c r="G15" s="5">
        <v>2</v>
      </c>
      <c r="H15" s="10">
        <v>20</v>
      </c>
      <c r="I15" s="49">
        <f>H15*G15</f>
        <v>40</v>
      </c>
      <c r="J15" s="84"/>
    </row>
    <row r="16" spans="1:10" s="1" customFormat="1" ht="13.5" customHeight="1" x14ac:dyDescent="0.2">
      <c r="A16" s="77"/>
      <c r="B16" s="72"/>
      <c r="C16" s="18" t="s">
        <v>23</v>
      </c>
      <c r="D16" s="11" t="s">
        <v>58</v>
      </c>
      <c r="E16" s="12" t="s">
        <v>11</v>
      </c>
      <c r="F16" s="5">
        <v>30</v>
      </c>
      <c r="G16" s="5">
        <v>50</v>
      </c>
      <c r="H16" s="13">
        <v>20</v>
      </c>
      <c r="I16" s="49">
        <f>H16*G16</f>
        <v>1000</v>
      </c>
      <c r="J16" s="84"/>
    </row>
    <row r="17" spans="1:10" s="1" customFormat="1" ht="12.75" customHeight="1" x14ac:dyDescent="0.2">
      <c r="A17" s="77"/>
      <c r="B17" s="72"/>
      <c r="C17" s="18" t="s">
        <v>23</v>
      </c>
      <c r="D17" s="12" t="s">
        <v>59</v>
      </c>
      <c r="E17" s="12" t="s">
        <v>11</v>
      </c>
      <c r="F17" s="5">
        <v>2</v>
      </c>
      <c r="G17" s="5">
        <v>3</v>
      </c>
      <c r="H17" s="13">
        <v>20</v>
      </c>
      <c r="I17" s="49">
        <f>H17*G17</f>
        <v>60</v>
      </c>
      <c r="J17" s="84"/>
    </row>
    <row r="18" spans="1:10" s="1" customFormat="1" ht="13.5" customHeight="1" x14ac:dyDescent="0.2">
      <c r="A18" s="77"/>
      <c r="B18" s="72"/>
      <c r="C18" s="20" t="s">
        <v>23</v>
      </c>
      <c r="D18" s="3" t="s">
        <v>10</v>
      </c>
      <c r="E18" s="4" t="s">
        <v>11</v>
      </c>
      <c r="F18" s="5">
        <v>61</v>
      </c>
      <c r="G18" s="5">
        <v>111</v>
      </c>
      <c r="H18" s="13">
        <v>20</v>
      </c>
      <c r="I18" s="49">
        <f>H18*G18</f>
        <v>2220</v>
      </c>
      <c r="J18" s="84"/>
    </row>
    <row r="19" spans="1:10" s="1" customFormat="1" ht="13.5" customHeight="1" thickBot="1" x14ac:dyDescent="0.25">
      <c r="A19" s="77"/>
      <c r="B19" s="72"/>
      <c r="C19" s="2" t="s">
        <v>29</v>
      </c>
      <c r="D19" s="3" t="s">
        <v>10</v>
      </c>
      <c r="E19" s="4" t="s">
        <v>11</v>
      </c>
      <c r="F19" s="5">
        <v>2</v>
      </c>
      <c r="G19" s="5">
        <v>4</v>
      </c>
      <c r="H19" s="24">
        <v>20</v>
      </c>
      <c r="I19" s="49">
        <f>H19*G19</f>
        <v>80</v>
      </c>
      <c r="J19" s="84"/>
    </row>
    <row r="20" spans="1:10" s="1" customFormat="1" ht="12.75" customHeight="1" thickBot="1" x14ac:dyDescent="0.25">
      <c r="A20" s="77"/>
      <c r="B20" s="73"/>
      <c r="C20" s="74" t="s">
        <v>12</v>
      </c>
      <c r="D20" s="75"/>
      <c r="E20" s="76"/>
      <c r="F20" s="57">
        <f>SUM(F15:F19)</f>
        <v>96</v>
      </c>
      <c r="G20" s="57">
        <f t="shared" ref="G20:I20" si="0">SUM(G15:G19)</f>
        <v>170</v>
      </c>
      <c r="H20" s="57"/>
      <c r="I20" s="61">
        <f t="shared" si="0"/>
        <v>3400</v>
      </c>
      <c r="J20" s="84"/>
    </row>
    <row r="21" spans="1:10" s="1" customFormat="1" ht="12.75" customHeight="1" x14ac:dyDescent="0.2">
      <c r="A21" s="77"/>
      <c r="B21" s="71" t="s">
        <v>31</v>
      </c>
      <c r="C21" s="7" t="s">
        <v>26</v>
      </c>
      <c r="D21" s="8" t="s">
        <v>57</v>
      </c>
      <c r="E21" s="8" t="s">
        <v>11</v>
      </c>
      <c r="F21" s="9">
        <v>3</v>
      </c>
      <c r="G21" s="5">
        <v>5</v>
      </c>
      <c r="H21" s="10">
        <v>20</v>
      </c>
      <c r="I21" s="49">
        <f>H21*G21</f>
        <v>100</v>
      </c>
      <c r="J21" s="84"/>
    </row>
    <row r="22" spans="1:10" s="1" customFormat="1" ht="13.5" customHeight="1" x14ac:dyDescent="0.2">
      <c r="A22" s="77"/>
      <c r="B22" s="72"/>
      <c r="C22" s="2" t="s">
        <v>26</v>
      </c>
      <c r="D22" s="11" t="s">
        <v>58</v>
      </c>
      <c r="E22" s="12" t="s">
        <v>11</v>
      </c>
      <c r="F22" s="5">
        <v>33</v>
      </c>
      <c r="G22" s="5">
        <v>55</v>
      </c>
      <c r="H22" s="13">
        <v>20</v>
      </c>
      <c r="I22" s="49">
        <f>H22*G22</f>
        <v>1100</v>
      </c>
      <c r="J22" s="84"/>
    </row>
    <row r="23" spans="1:10" s="1" customFormat="1" ht="12.75" customHeight="1" x14ac:dyDescent="0.2">
      <c r="A23" s="77"/>
      <c r="B23" s="72"/>
      <c r="C23" s="2" t="s">
        <v>26</v>
      </c>
      <c r="D23" s="12" t="s">
        <v>59</v>
      </c>
      <c r="E23" s="12" t="s">
        <v>11</v>
      </c>
      <c r="F23" s="5">
        <v>3</v>
      </c>
      <c r="G23" s="5">
        <v>5</v>
      </c>
      <c r="H23" s="13">
        <v>20</v>
      </c>
      <c r="I23" s="49">
        <f>H23*G23</f>
        <v>100</v>
      </c>
      <c r="J23" s="84"/>
    </row>
    <row r="24" spans="1:10" s="1" customFormat="1" ht="13.5" customHeight="1" thickBot="1" x14ac:dyDescent="0.25">
      <c r="A24" s="77"/>
      <c r="B24" s="72"/>
      <c r="C24" s="2" t="s">
        <v>26</v>
      </c>
      <c r="D24" s="3" t="s">
        <v>10</v>
      </c>
      <c r="E24" s="4" t="s">
        <v>11</v>
      </c>
      <c r="F24" s="5">
        <v>124</v>
      </c>
      <c r="G24" s="5">
        <v>225</v>
      </c>
      <c r="H24" s="6">
        <v>20</v>
      </c>
      <c r="I24" s="49">
        <f>H24*G24</f>
        <v>4500</v>
      </c>
      <c r="J24" s="84"/>
    </row>
    <row r="25" spans="1:10" s="1" customFormat="1" ht="12.75" customHeight="1" thickBot="1" x14ac:dyDescent="0.25">
      <c r="A25" s="77"/>
      <c r="B25" s="73"/>
      <c r="C25" s="74" t="s">
        <v>12</v>
      </c>
      <c r="D25" s="75"/>
      <c r="E25" s="76"/>
      <c r="F25" s="57">
        <f>SUM(F21:F24)</f>
        <v>163</v>
      </c>
      <c r="G25" s="58">
        <f>SUM(G21:G24)</f>
        <v>290</v>
      </c>
      <c r="H25" s="59"/>
      <c r="I25" s="60">
        <f>SUM(I21:I24)</f>
        <v>5800</v>
      </c>
      <c r="J25" s="84"/>
    </row>
    <row r="26" spans="1:10" s="1" customFormat="1" ht="13.5" customHeight="1" x14ac:dyDescent="0.2">
      <c r="A26" s="77"/>
      <c r="B26" s="72" t="s">
        <v>32</v>
      </c>
      <c r="C26" s="2" t="s">
        <v>23</v>
      </c>
      <c r="D26" s="11" t="s">
        <v>58</v>
      </c>
      <c r="E26" s="12" t="s">
        <v>11</v>
      </c>
      <c r="F26" s="5">
        <v>11</v>
      </c>
      <c r="G26" s="5">
        <v>18</v>
      </c>
      <c r="H26" s="13">
        <v>20</v>
      </c>
      <c r="I26" s="49">
        <f>H26*G26</f>
        <v>360</v>
      </c>
      <c r="J26" s="84"/>
    </row>
    <row r="27" spans="1:10" s="1" customFormat="1" ht="13.5" customHeight="1" thickBot="1" x14ac:dyDescent="0.25">
      <c r="A27" s="77"/>
      <c r="B27" s="72"/>
      <c r="C27" s="2" t="s">
        <v>23</v>
      </c>
      <c r="D27" s="3" t="s">
        <v>10</v>
      </c>
      <c r="E27" s="4" t="s">
        <v>11</v>
      </c>
      <c r="F27" s="5">
        <v>43</v>
      </c>
      <c r="G27" s="5">
        <v>78</v>
      </c>
      <c r="H27" s="6">
        <v>20</v>
      </c>
      <c r="I27" s="49">
        <f>H27*G27</f>
        <v>1560</v>
      </c>
      <c r="J27" s="84"/>
    </row>
    <row r="28" spans="1:10" s="1" customFormat="1" ht="12.75" customHeight="1" thickBot="1" x14ac:dyDescent="0.25">
      <c r="A28" s="77"/>
      <c r="B28" s="73"/>
      <c r="C28" s="74" t="s">
        <v>12</v>
      </c>
      <c r="D28" s="75"/>
      <c r="E28" s="76"/>
      <c r="F28" s="57">
        <f>SUM(F26:F27)</f>
        <v>54</v>
      </c>
      <c r="G28" s="58">
        <f>SUM(G26:G27)</f>
        <v>96</v>
      </c>
      <c r="H28" s="59"/>
      <c r="I28" s="60">
        <f>SUM(I26:I27)</f>
        <v>1920</v>
      </c>
      <c r="J28" s="84"/>
    </row>
    <row r="29" spans="1:10" s="1" customFormat="1" ht="12.75" customHeight="1" x14ac:dyDescent="0.2">
      <c r="A29" s="77"/>
      <c r="B29" s="71" t="s">
        <v>51</v>
      </c>
      <c r="C29" s="7" t="s">
        <v>29</v>
      </c>
      <c r="D29" s="8" t="s">
        <v>57</v>
      </c>
      <c r="E29" s="8" t="s">
        <v>11</v>
      </c>
      <c r="F29" s="9">
        <v>7</v>
      </c>
      <c r="G29" s="5">
        <v>12</v>
      </c>
      <c r="H29" s="10">
        <v>20</v>
      </c>
      <c r="I29" s="49">
        <f>H29*G29</f>
        <v>240</v>
      </c>
      <c r="J29" s="84"/>
    </row>
    <row r="30" spans="1:10" s="1" customFormat="1" ht="13.5" customHeight="1" x14ac:dyDescent="0.2">
      <c r="A30" s="77"/>
      <c r="B30" s="72"/>
      <c r="C30" s="2" t="s">
        <v>29</v>
      </c>
      <c r="D30" s="11" t="s">
        <v>58</v>
      </c>
      <c r="E30" s="12" t="s">
        <v>11</v>
      </c>
      <c r="F30" s="5">
        <v>19</v>
      </c>
      <c r="G30" s="5">
        <v>32</v>
      </c>
      <c r="H30" s="13">
        <v>20</v>
      </c>
      <c r="I30" s="49">
        <f>H30*G30</f>
        <v>640</v>
      </c>
      <c r="J30" s="84"/>
    </row>
    <row r="31" spans="1:10" s="1" customFormat="1" ht="12.75" customHeight="1" x14ac:dyDescent="0.2">
      <c r="A31" s="77"/>
      <c r="B31" s="72"/>
      <c r="C31" s="2" t="s">
        <v>29</v>
      </c>
      <c r="D31" s="12" t="s">
        <v>59</v>
      </c>
      <c r="E31" s="12" t="s">
        <v>11</v>
      </c>
      <c r="F31" s="5">
        <v>16</v>
      </c>
      <c r="G31" s="5">
        <v>27</v>
      </c>
      <c r="H31" s="13">
        <v>20</v>
      </c>
      <c r="I31" s="49">
        <f>H31*G31</f>
        <v>540</v>
      </c>
      <c r="J31" s="84"/>
    </row>
    <row r="32" spans="1:10" s="1" customFormat="1" ht="13.5" customHeight="1" thickBot="1" x14ac:dyDescent="0.25">
      <c r="A32" s="77"/>
      <c r="B32" s="72"/>
      <c r="C32" s="2" t="s">
        <v>29</v>
      </c>
      <c r="D32" s="3" t="s">
        <v>10</v>
      </c>
      <c r="E32" s="4" t="s">
        <v>11</v>
      </c>
      <c r="F32" s="5">
        <v>135</v>
      </c>
      <c r="G32" s="5">
        <v>245</v>
      </c>
      <c r="H32" s="6">
        <v>20</v>
      </c>
      <c r="I32" s="49">
        <f>H32*G32</f>
        <v>4900</v>
      </c>
      <c r="J32" s="84"/>
    </row>
    <row r="33" spans="1:10" s="1" customFormat="1" ht="12.75" customHeight="1" thickBot="1" x14ac:dyDescent="0.25">
      <c r="A33" s="77"/>
      <c r="B33" s="73"/>
      <c r="C33" s="74" t="s">
        <v>12</v>
      </c>
      <c r="D33" s="75"/>
      <c r="E33" s="76"/>
      <c r="F33" s="57">
        <f>SUM(F29:F32)</f>
        <v>177</v>
      </c>
      <c r="G33" s="58">
        <f>SUM(G29:G32)</f>
        <v>316</v>
      </c>
      <c r="H33" s="59"/>
      <c r="I33" s="60">
        <f>SUM(I29:I32)</f>
        <v>6320</v>
      </c>
      <c r="J33" s="84"/>
    </row>
    <row r="34" spans="1:10" s="1" customFormat="1" ht="12.75" customHeight="1" x14ac:dyDescent="0.2">
      <c r="A34" s="77"/>
      <c r="B34" s="71" t="s">
        <v>53</v>
      </c>
      <c r="C34" s="7" t="s">
        <v>29</v>
      </c>
      <c r="D34" s="8" t="s">
        <v>57</v>
      </c>
      <c r="E34" s="8" t="s">
        <v>11</v>
      </c>
      <c r="F34" s="9">
        <v>1</v>
      </c>
      <c r="G34" s="5">
        <v>2</v>
      </c>
      <c r="H34" s="10">
        <v>20</v>
      </c>
      <c r="I34" s="49">
        <f>H34*G34</f>
        <v>40</v>
      </c>
      <c r="J34" s="84"/>
    </row>
    <row r="35" spans="1:10" s="1" customFormat="1" ht="13.5" customHeight="1" x14ac:dyDescent="0.2">
      <c r="A35" s="77"/>
      <c r="B35" s="72"/>
      <c r="C35" s="2" t="s">
        <v>29</v>
      </c>
      <c r="D35" s="11" t="s">
        <v>58</v>
      </c>
      <c r="E35" s="12" t="s">
        <v>11</v>
      </c>
      <c r="F35" s="5">
        <v>5</v>
      </c>
      <c r="G35" s="5">
        <v>8</v>
      </c>
      <c r="H35" s="13">
        <v>20</v>
      </c>
      <c r="I35" s="49">
        <f>H35*G35</f>
        <v>160</v>
      </c>
      <c r="J35" s="84"/>
    </row>
    <row r="36" spans="1:10" s="1" customFormat="1" ht="12.75" customHeight="1" x14ac:dyDescent="0.2">
      <c r="A36" s="77"/>
      <c r="B36" s="72"/>
      <c r="C36" s="2" t="s">
        <v>29</v>
      </c>
      <c r="D36" s="12" t="s">
        <v>59</v>
      </c>
      <c r="E36" s="12" t="s">
        <v>11</v>
      </c>
      <c r="F36" s="5">
        <v>2</v>
      </c>
      <c r="G36" s="5">
        <v>3</v>
      </c>
      <c r="H36" s="13">
        <v>20</v>
      </c>
      <c r="I36" s="49">
        <f>H36*G36</f>
        <v>60</v>
      </c>
      <c r="J36" s="84"/>
    </row>
    <row r="37" spans="1:10" s="1" customFormat="1" ht="13.5" customHeight="1" thickBot="1" x14ac:dyDescent="0.25">
      <c r="A37" s="77"/>
      <c r="B37" s="72"/>
      <c r="C37" s="2" t="s">
        <v>29</v>
      </c>
      <c r="D37" s="3" t="s">
        <v>10</v>
      </c>
      <c r="E37" s="4" t="s">
        <v>11</v>
      </c>
      <c r="F37" s="5">
        <v>22</v>
      </c>
      <c r="G37" s="5">
        <v>40</v>
      </c>
      <c r="H37" s="6">
        <v>20</v>
      </c>
      <c r="I37" s="49">
        <f>H37*G37</f>
        <v>800</v>
      </c>
      <c r="J37" s="84"/>
    </row>
    <row r="38" spans="1:10" s="1" customFormat="1" ht="12.75" customHeight="1" thickBot="1" x14ac:dyDescent="0.25">
      <c r="A38" s="77"/>
      <c r="B38" s="73"/>
      <c r="C38" s="74" t="s">
        <v>12</v>
      </c>
      <c r="D38" s="75"/>
      <c r="E38" s="76"/>
      <c r="F38" s="57">
        <f>SUM(F34:F37)</f>
        <v>30</v>
      </c>
      <c r="G38" s="58">
        <f>SUM(G34:G37)</f>
        <v>53</v>
      </c>
      <c r="H38" s="59"/>
      <c r="I38" s="60">
        <f>SUM(I34:I37)</f>
        <v>1060</v>
      </c>
      <c r="J38" s="84"/>
    </row>
    <row r="39" spans="1:10" ht="19.5" thickBot="1" x14ac:dyDescent="0.35">
      <c r="A39" s="68" t="s">
        <v>66</v>
      </c>
      <c r="B39" s="69"/>
      <c r="C39" s="69"/>
      <c r="D39" s="69"/>
      <c r="E39" s="70"/>
      <c r="F39" s="34">
        <f>F9+F14+F20+F25+F28+F33+F38</f>
        <v>1200</v>
      </c>
      <c r="G39" s="34">
        <f t="shared" ref="G39:I39" si="1">G9+G14+G20+G25+G28+G33+G38</f>
        <v>2107</v>
      </c>
      <c r="H39" s="34"/>
      <c r="I39" s="50">
        <f t="shared" si="1"/>
        <v>42140</v>
      </c>
      <c r="J39" s="85"/>
    </row>
    <row r="40" spans="1:10" x14ac:dyDescent="0.25">
      <c r="A40" s="35"/>
    </row>
    <row r="41" spans="1:10" x14ac:dyDescent="0.25">
      <c r="A41" s="35"/>
    </row>
    <row r="42" spans="1:10" x14ac:dyDescent="0.25">
      <c r="A42" s="35"/>
    </row>
    <row r="43" spans="1:10" x14ac:dyDescent="0.25">
      <c r="A43" s="35"/>
    </row>
    <row r="44" spans="1:10" x14ac:dyDescent="0.25">
      <c r="A44" s="35"/>
    </row>
    <row r="47" spans="1:10" ht="21" x14ac:dyDescent="0.35">
      <c r="F47" s="36"/>
    </row>
  </sheetData>
  <mergeCells count="18">
    <mergeCell ref="J5:J39"/>
    <mergeCell ref="A39:E39"/>
    <mergeCell ref="A1:I1"/>
    <mergeCell ref="B5:B9"/>
    <mergeCell ref="C9:E9"/>
    <mergeCell ref="B10:B14"/>
    <mergeCell ref="C14:E14"/>
    <mergeCell ref="A5:A38"/>
    <mergeCell ref="B15:B20"/>
    <mergeCell ref="C20:E20"/>
    <mergeCell ref="B21:B25"/>
    <mergeCell ref="C25:E25"/>
    <mergeCell ref="B26:B28"/>
    <mergeCell ref="C28:E28"/>
    <mergeCell ref="B29:B33"/>
    <mergeCell ref="C33:E33"/>
    <mergeCell ref="B34:B38"/>
    <mergeCell ref="C38:E38"/>
  </mergeCells>
  <pageMargins left="0.4" right="0.1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FBA95C-9C2C-47AC-85A0-EAD0FC08F48D}">
  <dimension ref="A1:J55"/>
  <sheetViews>
    <sheetView workbookViewId="0">
      <selection activeCell="B36" sqref="B36:B39"/>
    </sheetView>
  </sheetViews>
  <sheetFormatPr defaultRowHeight="15" x14ac:dyDescent="0.25"/>
  <cols>
    <col min="1" max="1" width="7.7109375" customWidth="1"/>
    <col min="3" max="3" width="8.28515625" customWidth="1"/>
    <col min="4" max="4" width="22.85546875" customWidth="1"/>
    <col min="5" max="5" width="6.140625" customWidth="1"/>
    <col min="6" max="6" width="8.85546875" customWidth="1"/>
    <col min="7" max="7" width="8.7109375" customWidth="1"/>
    <col min="9" max="9" width="10" customWidth="1"/>
  </cols>
  <sheetData>
    <row r="1" spans="1:10" s="1" customFormat="1" x14ac:dyDescent="0.25">
      <c r="A1" s="67" t="s">
        <v>54</v>
      </c>
      <c r="B1" s="67"/>
      <c r="C1" s="67"/>
      <c r="D1" s="67"/>
      <c r="E1" s="67"/>
      <c r="F1" s="67"/>
      <c r="G1" s="67"/>
      <c r="H1" s="67"/>
      <c r="I1" s="67"/>
    </row>
    <row r="2" spans="1:10" s="1" customFormat="1" ht="13.5" thickBot="1" x14ac:dyDescent="0.25"/>
    <row r="3" spans="1:10" ht="75" customHeight="1" thickBot="1" x14ac:dyDescent="0.3">
      <c r="A3" s="39" t="s">
        <v>0</v>
      </c>
      <c r="B3" s="40" t="s">
        <v>1</v>
      </c>
      <c r="C3" s="41" t="s">
        <v>2</v>
      </c>
      <c r="D3" s="42" t="s">
        <v>3</v>
      </c>
      <c r="E3" s="54" t="s">
        <v>61</v>
      </c>
      <c r="F3" s="41" t="s">
        <v>4</v>
      </c>
      <c r="G3" s="41" t="s">
        <v>5</v>
      </c>
      <c r="H3" s="41" t="s">
        <v>6</v>
      </c>
      <c r="I3" s="43" t="s">
        <v>7</v>
      </c>
      <c r="J3" s="37" t="s">
        <v>56</v>
      </c>
    </row>
    <row r="4" spans="1:10" ht="16.5" customHeight="1" thickBot="1" x14ac:dyDescent="0.3">
      <c r="A4" s="45">
        <v>1</v>
      </c>
      <c r="B4" s="46">
        <v>2</v>
      </c>
      <c r="C4" s="46">
        <v>3</v>
      </c>
      <c r="D4" s="47">
        <v>4</v>
      </c>
      <c r="E4" s="47">
        <v>5</v>
      </c>
      <c r="F4" s="46">
        <v>6</v>
      </c>
      <c r="G4" s="46">
        <v>7</v>
      </c>
      <c r="H4" s="46">
        <v>8</v>
      </c>
      <c r="I4" s="48">
        <v>9</v>
      </c>
      <c r="J4" s="38">
        <v>10</v>
      </c>
    </row>
    <row r="5" spans="1:10" s="1" customFormat="1" ht="13.5" customHeight="1" x14ac:dyDescent="0.2">
      <c r="A5" s="77" t="s">
        <v>62</v>
      </c>
      <c r="B5" s="71" t="s">
        <v>33</v>
      </c>
      <c r="C5" s="18" t="s">
        <v>29</v>
      </c>
      <c r="D5" s="11" t="s">
        <v>58</v>
      </c>
      <c r="E5" s="12" t="s">
        <v>11</v>
      </c>
      <c r="F5" s="5">
        <v>4</v>
      </c>
      <c r="G5" s="5">
        <v>7</v>
      </c>
      <c r="H5" s="13">
        <v>20</v>
      </c>
      <c r="I5" s="49">
        <f>H5*G5</f>
        <v>140</v>
      </c>
      <c r="J5" s="86">
        <f>I47*5%</f>
        <v>1434</v>
      </c>
    </row>
    <row r="6" spans="1:10" s="1" customFormat="1" ht="13.5" customHeight="1" x14ac:dyDescent="0.2">
      <c r="A6" s="77"/>
      <c r="B6" s="72"/>
      <c r="C6" s="18" t="s">
        <v>29</v>
      </c>
      <c r="D6" s="4" t="s">
        <v>10</v>
      </c>
      <c r="E6" s="4" t="s">
        <v>11</v>
      </c>
      <c r="F6" s="5">
        <v>15</v>
      </c>
      <c r="G6" s="5">
        <v>27</v>
      </c>
      <c r="H6" s="13">
        <v>20</v>
      </c>
      <c r="I6" s="49">
        <f>H6*G6</f>
        <v>540</v>
      </c>
      <c r="J6" s="87"/>
    </row>
    <row r="7" spans="1:10" s="1" customFormat="1" ht="12.75" customHeight="1" thickBot="1" x14ac:dyDescent="0.25">
      <c r="A7" s="77"/>
      <c r="B7" s="72"/>
      <c r="C7" s="2" t="s">
        <v>23</v>
      </c>
      <c r="D7" s="4" t="s">
        <v>10</v>
      </c>
      <c r="E7" s="12" t="s">
        <v>11</v>
      </c>
      <c r="F7" s="5">
        <v>4</v>
      </c>
      <c r="G7" s="5">
        <v>7</v>
      </c>
      <c r="H7" s="13">
        <v>20</v>
      </c>
      <c r="I7" s="49">
        <f>H7*G7</f>
        <v>140</v>
      </c>
      <c r="J7" s="87"/>
    </row>
    <row r="8" spans="1:10" s="1" customFormat="1" ht="12.75" customHeight="1" thickBot="1" x14ac:dyDescent="0.25">
      <c r="A8" s="77"/>
      <c r="B8" s="73"/>
      <c r="C8" s="75" t="s">
        <v>12</v>
      </c>
      <c r="D8" s="75"/>
      <c r="E8" s="76"/>
      <c r="F8" s="55">
        <f>SUM(F5:F7)</f>
        <v>23</v>
      </c>
      <c r="G8" s="55">
        <f t="shared" ref="G8" si="0">SUM(G5:G7)</f>
        <v>41</v>
      </c>
      <c r="H8" s="55"/>
      <c r="I8" s="56">
        <f t="shared" ref="I8" si="1">SUM(I5:I7)</f>
        <v>820</v>
      </c>
      <c r="J8" s="87"/>
    </row>
    <row r="9" spans="1:10" s="1" customFormat="1" ht="13.5" customHeight="1" x14ac:dyDescent="0.2">
      <c r="A9" s="77"/>
      <c r="B9" s="72" t="s">
        <v>34</v>
      </c>
      <c r="C9" s="7" t="s">
        <v>26</v>
      </c>
      <c r="D9" s="11" t="s">
        <v>58</v>
      </c>
      <c r="E9" s="12" t="s">
        <v>11</v>
      </c>
      <c r="F9" s="5">
        <v>5</v>
      </c>
      <c r="G9" s="5">
        <v>8</v>
      </c>
      <c r="H9" s="13">
        <v>20</v>
      </c>
      <c r="I9" s="49">
        <f>H9*G9</f>
        <v>160</v>
      </c>
      <c r="J9" s="87"/>
    </row>
    <row r="10" spans="1:10" s="1" customFormat="1" ht="12.75" customHeight="1" x14ac:dyDescent="0.2">
      <c r="A10" s="77"/>
      <c r="B10" s="72"/>
      <c r="C10" s="2" t="s">
        <v>26</v>
      </c>
      <c r="D10" s="3" t="s">
        <v>10</v>
      </c>
      <c r="E10" s="12" t="s">
        <v>11</v>
      </c>
      <c r="F10" s="5">
        <v>10</v>
      </c>
      <c r="G10" s="5">
        <v>17</v>
      </c>
      <c r="H10" s="13">
        <v>20</v>
      </c>
      <c r="I10" s="49">
        <f>H10*G10</f>
        <v>340</v>
      </c>
      <c r="J10" s="87"/>
    </row>
    <row r="11" spans="1:10" s="1" customFormat="1" ht="13.5" customHeight="1" x14ac:dyDescent="0.2">
      <c r="A11" s="77"/>
      <c r="B11" s="72"/>
      <c r="C11" s="2" t="s">
        <v>14</v>
      </c>
      <c r="D11" s="3" t="s">
        <v>10</v>
      </c>
      <c r="E11" s="4" t="s">
        <v>11</v>
      </c>
      <c r="F11" s="5">
        <v>8</v>
      </c>
      <c r="G11" s="5">
        <v>15</v>
      </c>
      <c r="H11" s="13">
        <v>20</v>
      </c>
      <c r="I11" s="49">
        <f>H11*G11</f>
        <v>300</v>
      </c>
      <c r="J11" s="87"/>
    </row>
    <row r="12" spans="1:10" s="1" customFormat="1" ht="13.5" customHeight="1" thickBot="1" x14ac:dyDescent="0.25">
      <c r="A12" s="77"/>
      <c r="B12" s="72"/>
      <c r="C12" s="2" t="s">
        <v>29</v>
      </c>
      <c r="D12" s="3" t="s">
        <v>10</v>
      </c>
      <c r="E12" s="4" t="s">
        <v>11</v>
      </c>
      <c r="F12" s="5">
        <v>18</v>
      </c>
      <c r="G12" s="5">
        <v>33</v>
      </c>
      <c r="H12" s="24">
        <v>20</v>
      </c>
      <c r="I12" s="49">
        <f>H12*G12</f>
        <v>660</v>
      </c>
      <c r="J12" s="87"/>
    </row>
    <row r="13" spans="1:10" s="1" customFormat="1" ht="12.75" customHeight="1" thickBot="1" x14ac:dyDescent="0.25">
      <c r="A13" s="77"/>
      <c r="B13" s="73"/>
      <c r="C13" s="74" t="s">
        <v>12</v>
      </c>
      <c r="D13" s="75"/>
      <c r="E13" s="76"/>
      <c r="F13" s="55">
        <f>SUM(F9:F12)</f>
        <v>41</v>
      </c>
      <c r="G13" s="55">
        <f t="shared" ref="G13:I13" si="2">SUM(G9:G12)</f>
        <v>73</v>
      </c>
      <c r="H13" s="55"/>
      <c r="I13" s="56">
        <f t="shared" si="2"/>
        <v>1460</v>
      </c>
      <c r="J13" s="87"/>
    </row>
    <row r="14" spans="1:10" s="1" customFormat="1" ht="12.75" customHeight="1" x14ac:dyDescent="0.2">
      <c r="A14" s="77"/>
      <c r="B14" s="71" t="s">
        <v>35</v>
      </c>
      <c r="C14" s="18" t="s">
        <v>23</v>
      </c>
      <c r="D14" s="8" t="s">
        <v>57</v>
      </c>
      <c r="E14" s="8" t="s">
        <v>11</v>
      </c>
      <c r="F14" s="9">
        <v>36</v>
      </c>
      <c r="G14" s="5">
        <v>60</v>
      </c>
      <c r="H14" s="10">
        <v>20</v>
      </c>
      <c r="I14" s="49">
        <f t="shared" ref="I14:I21" si="3">H14*G14</f>
        <v>1200</v>
      </c>
      <c r="J14" s="87"/>
    </row>
    <row r="15" spans="1:10" s="1" customFormat="1" ht="13.5" customHeight="1" x14ac:dyDescent="0.2">
      <c r="A15" s="77"/>
      <c r="B15" s="72"/>
      <c r="C15" s="18" t="s">
        <v>23</v>
      </c>
      <c r="D15" s="11" t="s">
        <v>58</v>
      </c>
      <c r="E15" s="12" t="s">
        <v>11</v>
      </c>
      <c r="F15" s="5">
        <v>11</v>
      </c>
      <c r="G15" s="5">
        <v>18</v>
      </c>
      <c r="H15" s="13">
        <v>20</v>
      </c>
      <c r="I15" s="49">
        <f t="shared" si="3"/>
        <v>360</v>
      </c>
      <c r="J15" s="87"/>
    </row>
    <row r="16" spans="1:10" s="1" customFormat="1" ht="12.75" customHeight="1" x14ac:dyDescent="0.2">
      <c r="A16" s="77"/>
      <c r="B16" s="72"/>
      <c r="C16" s="18" t="s">
        <v>23</v>
      </c>
      <c r="D16" s="12" t="s">
        <v>59</v>
      </c>
      <c r="E16" s="12" t="s">
        <v>11</v>
      </c>
      <c r="F16" s="5">
        <v>3</v>
      </c>
      <c r="G16" s="5">
        <v>5</v>
      </c>
      <c r="H16" s="13">
        <v>20</v>
      </c>
      <c r="I16" s="49">
        <f t="shared" si="3"/>
        <v>100</v>
      </c>
      <c r="J16" s="87"/>
    </row>
    <row r="17" spans="1:10" s="1" customFormat="1" ht="13.5" customHeight="1" x14ac:dyDescent="0.2">
      <c r="A17" s="77"/>
      <c r="B17" s="72"/>
      <c r="C17" s="18" t="s">
        <v>23</v>
      </c>
      <c r="D17" s="4" t="s">
        <v>10</v>
      </c>
      <c r="E17" s="4" t="s">
        <v>11</v>
      </c>
      <c r="F17" s="5">
        <v>115</v>
      </c>
      <c r="G17" s="5">
        <v>209</v>
      </c>
      <c r="H17" s="13">
        <v>20</v>
      </c>
      <c r="I17" s="49">
        <f t="shared" si="3"/>
        <v>4180</v>
      </c>
      <c r="J17" s="87"/>
    </row>
    <row r="18" spans="1:10" s="1" customFormat="1" ht="12.75" customHeight="1" x14ac:dyDescent="0.2">
      <c r="A18" s="77"/>
      <c r="B18" s="72"/>
      <c r="C18" s="17" t="s">
        <v>26</v>
      </c>
      <c r="D18" s="11" t="s">
        <v>57</v>
      </c>
      <c r="E18" s="11" t="s">
        <v>11</v>
      </c>
      <c r="F18" s="25">
        <v>6</v>
      </c>
      <c r="G18" s="26">
        <v>10</v>
      </c>
      <c r="H18" s="22">
        <v>20</v>
      </c>
      <c r="I18" s="49">
        <f t="shared" si="3"/>
        <v>200</v>
      </c>
      <c r="J18" s="87"/>
    </row>
    <row r="19" spans="1:10" s="1" customFormat="1" ht="13.5" customHeight="1" x14ac:dyDescent="0.2">
      <c r="A19" s="77"/>
      <c r="B19" s="72"/>
      <c r="C19" s="2" t="s">
        <v>26</v>
      </c>
      <c r="D19" s="11" t="s">
        <v>58</v>
      </c>
      <c r="E19" s="12" t="s">
        <v>11</v>
      </c>
      <c r="F19" s="5">
        <v>7</v>
      </c>
      <c r="G19" s="5">
        <v>12</v>
      </c>
      <c r="H19" s="13">
        <v>20</v>
      </c>
      <c r="I19" s="49">
        <f t="shared" si="3"/>
        <v>240</v>
      </c>
      <c r="J19" s="87"/>
    </row>
    <row r="20" spans="1:10" s="1" customFormat="1" ht="12.75" customHeight="1" x14ac:dyDescent="0.2">
      <c r="A20" s="77"/>
      <c r="B20" s="72"/>
      <c r="C20" s="2" t="s">
        <v>26</v>
      </c>
      <c r="D20" s="12" t="s">
        <v>59</v>
      </c>
      <c r="E20" s="12" t="s">
        <v>11</v>
      </c>
      <c r="F20" s="5">
        <v>1</v>
      </c>
      <c r="G20" s="5">
        <v>2</v>
      </c>
      <c r="H20" s="13">
        <v>20</v>
      </c>
      <c r="I20" s="49">
        <f t="shared" si="3"/>
        <v>40</v>
      </c>
      <c r="J20" s="87"/>
    </row>
    <row r="21" spans="1:10" s="1" customFormat="1" ht="13.5" customHeight="1" thickBot="1" x14ac:dyDescent="0.25">
      <c r="A21" s="77"/>
      <c r="B21" s="72"/>
      <c r="C21" s="2" t="s">
        <v>26</v>
      </c>
      <c r="D21" s="3" t="s">
        <v>10</v>
      </c>
      <c r="E21" s="4" t="s">
        <v>11</v>
      </c>
      <c r="F21" s="5">
        <v>32</v>
      </c>
      <c r="G21" s="5">
        <v>58</v>
      </c>
      <c r="H21" s="6">
        <v>20</v>
      </c>
      <c r="I21" s="49">
        <f t="shared" si="3"/>
        <v>1160</v>
      </c>
      <c r="J21" s="87"/>
    </row>
    <row r="22" spans="1:10" s="1" customFormat="1" ht="12.75" customHeight="1" thickBot="1" x14ac:dyDescent="0.25">
      <c r="A22" s="77"/>
      <c r="B22" s="73"/>
      <c r="C22" s="75" t="s">
        <v>12</v>
      </c>
      <c r="D22" s="75"/>
      <c r="E22" s="76"/>
      <c r="F22" s="57">
        <f>SUM(F14:F21)</f>
        <v>211</v>
      </c>
      <c r="G22" s="57">
        <f t="shared" ref="G22:I22" si="4">SUM(G14:G21)</f>
        <v>374</v>
      </c>
      <c r="H22" s="57"/>
      <c r="I22" s="61">
        <f t="shared" si="4"/>
        <v>7480</v>
      </c>
      <c r="J22" s="87"/>
    </row>
    <row r="23" spans="1:10" s="1" customFormat="1" ht="12.75" customHeight="1" x14ac:dyDescent="0.2">
      <c r="A23" s="77"/>
      <c r="B23" s="71" t="s">
        <v>36</v>
      </c>
      <c r="C23" s="18" t="s">
        <v>23</v>
      </c>
      <c r="D23" s="8" t="s">
        <v>57</v>
      </c>
      <c r="E23" s="8" t="s">
        <v>11</v>
      </c>
      <c r="F23" s="9">
        <v>7</v>
      </c>
      <c r="G23" s="5">
        <v>12</v>
      </c>
      <c r="H23" s="10">
        <v>20</v>
      </c>
      <c r="I23" s="49">
        <f>H23*G23</f>
        <v>240</v>
      </c>
      <c r="J23" s="87"/>
    </row>
    <row r="24" spans="1:10" s="1" customFormat="1" ht="13.5" customHeight="1" x14ac:dyDescent="0.2">
      <c r="A24" s="77"/>
      <c r="B24" s="72"/>
      <c r="C24" s="18" t="s">
        <v>23</v>
      </c>
      <c r="D24" s="11" t="s">
        <v>58</v>
      </c>
      <c r="E24" s="12" t="s">
        <v>11</v>
      </c>
      <c r="F24" s="5">
        <v>51</v>
      </c>
      <c r="G24" s="5">
        <v>85</v>
      </c>
      <c r="H24" s="13">
        <v>20</v>
      </c>
      <c r="I24" s="49">
        <f>H24*G24</f>
        <v>1700</v>
      </c>
      <c r="J24" s="87"/>
    </row>
    <row r="25" spans="1:10" s="1" customFormat="1" ht="12.75" customHeight="1" x14ac:dyDescent="0.2">
      <c r="A25" s="77"/>
      <c r="B25" s="72"/>
      <c r="C25" s="18" t="s">
        <v>23</v>
      </c>
      <c r="D25" s="12" t="s">
        <v>59</v>
      </c>
      <c r="E25" s="12" t="s">
        <v>11</v>
      </c>
      <c r="F25" s="5">
        <v>3</v>
      </c>
      <c r="G25" s="5">
        <v>5</v>
      </c>
      <c r="H25" s="13">
        <v>20</v>
      </c>
      <c r="I25" s="49">
        <f>H25*G25</f>
        <v>100</v>
      </c>
      <c r="J25" s="87"/>
    </row>
    <row r="26" spans="1:10" s="1" customFormat="1" ht="13.5" customHeight="1" thickBot="1" x14ac:dyDescent="0.25">
      <c r="A26" s="77"/>
      <c r="B26" s="72"/>
      <c r="C26" s="18" t="s">
        <v>23</v>
      </c>
      <c r="D26" s="3" t="s">
        <v>10</v>
      </c>
      <c r="E26" s="4" t="s">
        <v>11</v>
      </c>
      <c r="F26" s="5">
        <v>129</v>
      </c>
      <c r="G26" s="5">
        <v>235</v>
      </c>
      <c r="H26" s="6">
        <v>20</v>
      </c>
      <c r="I26" s="49">
        <f>H26*G26</f>
        <v>4700</v>
      </c>
      <c r="J26" s="87"/>
    </row>
    <row r="27" spans="1:10" s="1" customFormat="1" ht="12.75" customHeight="1" thickBot="1" x14ac:dyDescent="0.25">
      <c r="A27" s="77"/>
      <c r="B27" s="73"/>
      <c r="C27" s="74" t="s">
        <v>12</v>
      </c>
      <c r="D27" s="75"/>
      <c r="E27" s="76"/>
      <c r="F27" s="57">
        <f>SUM(F23:F26)</f>
        <v>190</v>
      </c>
      <c r="G27" s="58">
        <f>SUM(G23:G26)</f>
        <v>337</v>
      </c>
      <c r="H27" s="59"/>
      <c r="I27" s="60">
        <f>SUM(I23:I26)</f>
        <v>6740</v>
      </c>
      <c r="J27" s="87"/>
    </row>
    <row r="28" spans="1:10" s="1" customFormat="1" ht="13.5" customHeight="1" x14ac:dyDescent="0.2">
      <c r="A28" s="77"/>
      <c r="B28" s="71" t="s">
        <v>37</v>
      </c>
      <c r="C28" s="18" t="s">
        <v>23</v>
      </c>
      <c r="D28" s="8" t="s">
        <v>57</v>
      </c>
      <c r="E28" s="12" t="s">
        <v>11</v>
      </c>
      <c r="F28" s="5">
        <v>24</v>
      </c>
      <c r="G28" s="5">
        <v>40</v>
      </c>
      <c r="H28" s="13">
        <v>20</v>
      </c>
      <c r="I28" s="49">
        <f t="shared" ref="I28:I34" si="5">H28*G28</f>
        <v>800</v>
      </c>
      <c r="J28" s="87"/>
    </row>
    <row r="29" spans="1:10" s="1" customFormat="1" ht="12.75" customHeight="1" x14ac:dyDescent="0.2">
      <c r="A29" s="77"/>
      <c r="B29" s="72"/>
      <c r="C29" s="18" t="s">
        <v>23</v>
      </c>
      <c r="D29" s="11" t="s">
        <v>58</v>
      </c>
      <c r="E29" s="19" t="s">
        <v>11</v>
      </c>
      <c r="F29" s="28">
        <v>46</v>
      </c>
      <c r="G29" s="28">
        <v>77</v>
      </c>
      <c r="H29" s="23">
        <v>20</v>
      </c>
      <c r="I29" s="52">
        <f t="shared" si="5"/>
        <v>1540</v>
      </c>
      <c r="J29" s="87"/>
    </row>
    <row r="30" spans="1:10" s="1" customFormat="1" ht="13.5" customHeight="1" x14ac:dyDescent="0.2">
      <c r="A30" s="77"/>
      <c r="B30" s="72"/>
      <c r="C30" s="18" t="s">
        <v>23</v>
      </c>
      <c r="D30" s="4" t="s">
        <v>10</v>
      </c>
      <c r="E30" s="4" t="s">
        <v>11</v>
      </c>
      <c r="F30" s="5">
        <v>125</v>
      </c>
      <c r="G30" s="5">
        <v>227</v>
      </c>
      <c r="H30" s="13">
        <v>20</v>
      </c>
      <c r="I30" s="49">
        <f t="shared" si="5"/>
        <v>4540</v>
      </c>
      <c r="J30" s="87"/>
    </row>
    <row r="31" spans="1:10" s="1" customFormat="1" ht="12.75" customHeight="1" x14ac:dyDescent="0.2">
      <c r="A31" s="77"/>
      <c r="B31" s="72"/>
      <c r="C31" s="17" t="s">
        <v>26</v>
      </c>
      <c r="D31" s="11" t="s">
        <v>57</v>
      </c>
      <c r="E31" s="11" t="s">
        <v>11</v>
      </c>
      <c r="F31" s="29">
        <v>5</v>
      </c>
      <c r="G31" s="30">
        <v>8</v>
      </c>
      <c r="H31" s="31">
        <v>20</v>
      </c>
      <c r="I31" s="53">
        <f t="shared" si="5"/>
        <v>160</v>
      </c>
      <c r="J31" s="87"/>
    </row>
    <row r="32" spans="1:10" s="1" customFormat="1" ht="13.5" customHeight="1" x14ac:dyDescent="0.2">
      <c r="A32" s="77"/>
      <c r="B32" s="72"/>
      <c r="C32" s="2" t="s">
        <v>26</v>
      </c>
      <c r="D32" s="11" t="s">
        <v>58</v>
      </c>
      <c r="E32" s="12" t="s">
        <v>11</v>
      </c>
      <c r="F32" s="5">
        <v>5</v>
      </c>
      <c r="G32" s="5">
        <v>8</v>
      </c>
      <c r="H32" s="13">
        <v>20</v>
      </c>
      <c r="I32" s="49">
        <f t="shared" si="5"/>
        <v>160</v>
      </c>
      <c r="J32" s="87"/>
    </row>
    <row r="33" spans="1:10" s="1" customFormat="1" ht="12.75" customHeight="1" x14ac:dyDescent="0.2">
      <c r="A33" s="77"/>
      <c r="B33" s="72"/>
      <c r="C33" s="2" t="s">
        <v>26</v>
      </c>
      <c r="D33" s="12" t="s">
        <v>59</v>
      </c>
      <c r="E33" s="12" t="s">
        <v>11</v>
      </c>
      <c r="F33" s="5">
        <v>1</v>
      </c>
      <c r="G33" s="5">
        <v>2</v>
      </c>
      <c r="H33" s="13">
        <v>20</v>
      </c>
      <c r="I33" s="49">
        <f t="shared" si="5"/>
        <v>40</v>
      </c>
      <c r="J33" s="87"/>
    </row>
    <row r="34" spans="1:10" s="1" customFormat="1" ht="13.5" customHeight="1" thickBot="1" x14ac:dyDescent="0.25">
      <c r="A34" s="77"/>
      <c r="B34" s="72"/>
      <c r="C34" s="2" t="s">
        <v>26</v>
      </c>
      <c r="D34" s="3" t="s">
        <v>10</v>
      </c>
      <c r="E34" s="4" t="s">
        <v>11</v>
      </c>
      <c r="F34" s="5">
        <v>19</v>
      </c>
      <c r="G34" s="5">
        <v>35</v>
      </c>
      <c r="H34" s="6">
        <v>20</v>
      </c>
      <c r="I34" s="49">
        <f t="shared" si="5"/>
        <v>700</v>
      </c>
      <c r="J34" s="87"/>
    </row>
    <row r="35" spans="1:10" s="1" customFormat="1" ht="12.75" customHeight="1" thickBot="1" x14ac:dyDescent="0.25">
      <c r="A35" s="77"/>
      <c r="B35" s="73"/>
      <c r="C35" s="74" t="s">
        <v>12</v>
      </c>
      <c r="D35" s="75"/>
      <c r="E35" s="76"/>
      <c r="F35" s="55">
        <f>SUM(F28:F34)</f>
        <v>225</v>
      </c>
      <c r="G35" s="55">
        <f t="shared" ref="G35" si="6">SUM(G28:G34)</f>
        <v>397</v>
      </c>
      <c r="H35" s="55"/>
      <c r="I35" s="56">
        <f t="shared" ref="I35" si="7">SUM(I28:I34)</f>
        <v>7940</v>
      </c>
      <c r="J35" s="87"/>
    </row>
    <row r="36" spans="1:10" s="1" customFormat="1" ht="13.5" customHeight="1" x14ac:dyDescent="0.2">
      <c r="A36" s="77"/>
      <c r="B36" s="72" t="s">
        <v>38</v>
      </c>
      <c r="C36" s="2" t="s">
        <v>9</v>
      </c>
      <c r="D36" s="8" t="s">
        <v>57</v>
      </c>
      <c r="E36" s="12" t="s">
        <v>11</v>
      </c>
      <c r="F36" s="5">
        <v>2</v>
      </c>
      <c r="G36" s="5">
        <v>3</v>
      </c>
      <c r="H36" s="13">
        <v>20</v>
      </c>
      <c r="I36" s="49">
        <f>H36*G36</f>
        <v>60</v>
      </c>
      <c r="J36" s="87"/>
    </row>
    <row r="37" spans="1:10" s="1" customFormat="1" ht="12.75" customHeight="1" x14ac:dyDescent="0.2">
      <c r="A37" s="77"/>
      <c r="B37" s="72"/>
      <c r="C37" s="2" t="s">
        <v>9</v>
      </c>
      <c r="D37" s="11" t="s">
        <v>58</v>
      </c>
      <c r="E37" s="12" t="s">
        <v>11</v>
      </c>
      <c r="F37" s="5">
        <v>3</v>
      </c>
      <c r="G37" s="5">
        <v>5</v>
      </c>
      <c r="H37" s="13">
        <v>20</v>
      </c>
      <c r="I37" s="49">
        <f>H37*G37</f>
        <v>100</v>
      </c>
      <c r="J37" s="87"/>
    </row>
    <row r="38" spans="1:10" s="1" customFormat="1" ht="13.5" customHeight="1" thickBot="1" x14ac:dyDescent="0.25">
      <c r="A38" s="77"/>
      <c r="B38" s="72"/>
      <c r="C38" s="2" t="s">
        <v>9</v>
      </c>
      <c r="D38" s="3" t="s">
        <v>10</v>
      </c>
      <c r="E38" s="4" t="s">
        <v>11</v>
      </c>
      <c r="F38" s="5">
        <v>11</v>
      </c>
      <c r="G38" s="5">
        <v>20</v>
      </c>
      <c r="H38" s="6">
        <v>20</v>
      </c>
      <c r="I38" s="49">
        <f>H38*G38</f>
        <v>400</v>
      </c>
      <c r="J38" s="87"/>
    </row>
    <row r="39" spans="1:10" s="1" customFormat="1" ht="12.75" customHeight="1" thickBot="1" x14ac:dyDescent="0.25">
      <c r="A39" s="77"/>
      <c r="B39" s="73"/>
      <c r="C39" s="74" t="s">
        <v>12</v>
      </c>
      <c r="D39" s="75"/>
      <c r="E39" s="76"/>
      <c r="F39" s="57">
        <f>SUM(F36:F38)</f>
        <v>16</v>
      </c>
      <c r="G39" s="58">
        <f>SUM(G36:G38)</f>
        <v>28</v>
      </c>
      <c r="H39" s="59"/>
      <c r="I39" s="60">
        <f>SUM(I36:I38)</f>
        <v>560</v>
      </c>
      <c r="J39" s="87"/>
    </row>
    <row r="40" spans="1:10" s="1" customFormat="1" ht="13.5" customHeight="1" thickBot="1" x14ac:dyDescent="0.25">
      <c r="A40" s="77"/>
      <c r="B40" s="72" t="s">
        <v>39</v>
      </c>
      <c r="C40" s="2" t="s">
        <v>29</v>
      </c>
      <c r="D40" s="3" t="s">
        <v>10</v>
      </c>
      <c r="E40" s="4" t="s">
        <v>11</v>
      </c>
      <c r="F40" s="5">
        <v>2</v>
      </c>
      <c r="G40" s="5">
        <v>4</v>
      </c>
      <c r="H40" s="6">
        <v>20</v>
      </c>
      <c r="I40" s="49">
        <f>H40*G40</f>
        <v>80</v>
      </c>
      <c r="J40" s="87"/>
    </row>
    <row r="41" spans="1:10" s="1" customFormat="1" ht="12.75" customHeight="1" thickBot="1" x14ac:dyDescent="0.25">
      <c r="A41" s="77"/>
      <c r="B41" s="73"/>
      <c r="C41" s="74" t="s">
        <v>12</v>
      </c>
      <c r="D41" s="75"/>
      <c r="E41" s="76"/>
      <c r="F41" s="57">
        <f>SUM(F40:F40)</f>
        <v>2</v>
      </c>
      <c r="G41" s="58">
        <f>SUM(G40:G40)</f>
        <v>4</v>
      </c>
      <c r="H41" s="59"/>
      <c r="I41" s="60">
        <f>SUM(I40:I40)</f>
        <v>80</v>
      </c>
      <c r="J41" s="87"/>
    </row>
    <row r="42" spans="1:10" s="1" customFormat="1" ht="12.75" customHeight="1" x14ac:dyDescent="0.2">
      <c r="A42" s="77"/>
      <c r="B42" s="71" t="s">
        <v>52</v>
      </c>
      <c r="C42" s="7" t="s">
        <v>29</v>
      </c>
      <c r="D42" s="8" t="s">
        <v>57</v>
      </c>
      <c r="E42" s="8" t="s">
        <v>11</v>
      </c>
      <c r="F42" s="9">
        <v>2</v>
      </c>
      <c r="G42" s="5">
        <v>3</v>
      </c>
      <c r="H42" s="10">
        <v>20</v>
      </c>
      <c r="I42" s="49">
        <f>H42*G42</f>
        <v>60</v>
      </c>
      <c r="J42" s="87"/>
    </row>
    <row r="43" spans="1:10" s="1" customFormat="1" ht="13.5" customHeight="1" x14ac:dyDescent="0.2">
      <c r="A43" s="77"/>
      <c r="B43" s="72"/>
      <c r="C43" s="2" t="s">
        <v>29</v>
      </c>
      <c r="D43" s="11" t="s">
        <v>58</v>
      </c>
      <c r="E43" s="12" t="s">
        <v>11</v>
      </c>
      <c r="F43" s="5">
        <v>16</v>
      </c>
      <c r="G43" s="5">
        <v>27</v>
      </c>
      <c r="H43" s="13">
        <v>20</v>
      </c>
      <c r="I43" s="49">
        <f>H43*G43</f>
        <v>540</v>
      </c>
      <c r="J43" s="87"/>
    </row>
    <row r="44" spans="1:10" s="1" customFormat="1" ht="12.75" customHeight="1" x14ac:dyDescent="0.2">
      <c r="A44" s="77"/>
      <c r="B44" s="72"/>
      <c r="C44" s="2" t="s">
        <v>29</v>
      </c>
      <c r="D44" s="12" t="s">
        <v>59</v>
      </c>
      <c r="E44" s="12" t="s">
        <v>11</v>
      </c>
      <c r="F44" s="5">
        <v>6</v>
      </c>
      <c r="G44" s="5">
        <v>10</v>
      </c>
      <c r="H44" s="13">
        <v>20</v>
      </c>
      <c r="I44" s="49">
        <f>H44*G44</f>
        <v>200</v>
      </c>
      <c r="J44" s="87"/>
    </row>
    <row r="45" spans="1:10" s="1" customFormat="1" ht="13.5" customHeight="1" thickBot="1" x14ac:dyDescent="0.25">
      <c r="A45" s="77"/>
      <c r="B45" s="72"/>
      <c r="C45" s="2" t="s">
        <v>29</v>
      </c>
      <c r="D45" s="3" t="s">
        <v>10</v>
      </c>
      <c r="E45" s="4" t="s">
        <v>11</v>
      </c>
      <c r="F45" s="5">
        <v>77</v>
      </c>
      <c r="G45" s="5">
        <v>140</v>
      </c>
      <c r="H45" s="6">
        <v>20</v>
      </c>
      <c r="I45" s="49">
        <f>H45*G45</f>
        <v>2800</v>
      </c>
      <c r="J45" s="87"/>
    </row>
    <row r="46" spans="1:10" s="1" customFormat="1" ht="12.75" customHeight="1" thickBot="1" x14ac:dyDescent="0.25">
      <c r="A46" s="77"/>
      <c r="B46" s="73"/>
      <c r="C46" s="74" t="s">
        <v>12</v>
      </c>
      <c r="D46" s="75"/>
      <c r="E46" s="76"/>
      <c r="F46" s="57">
        <f>SUM(F42:F45)</f>
        <v>101</v>
      </c>
      <c r="G46" s="58">
        <f>SUM(G42:G45)</f>
        <v>180</v>
      </c>
      <c r="H46" s="59"/>
      <c r="I46" s="60">
        <f>SUM(I42:I45)</f>
        <v>3600</v>
      </c>
      <c r="J46" s="87"/>
    </row>
    <row r="47" spans="1:10" ht="19.5" thickBot="1" x14ac:dyDescent="0.35">
      <c r="A47" s="68" t="s">
        <v>67</v>
      </c>
      <c r="B47" s="69"/>
      <c r="C47" s="69"/>
      <c r="D47" s="69"/>
      <c r="E47" s="70"/>
      <c r="F47" s="34">
        <f>F8+F13+F22+F27+F35+F39+F41+F46</f>
        <v>809</v>
      </c>
      <c r="G47" s="34">
        <f t="shared" ref="G47:I47" si="8">G8+G13+G22+G27+G35+G39+G41+G46</f>
        <v>1434</v>
      </c>
      <c r="H47" s="34"/>
      <c r="I47" s="50">
        <f t="shared" si="8"/>
        <v>28680</v>
      </c>
      <c r="J47" s="88"/>
    </row>
    <row r="48" spans="1:10" x14ac:dyDescent="0.25">
      <c r="A48" s="35"/>
    </row>
    <row r="49" spans="1:6" x14ac:dyDescent="0.25">
      <c r="A49" s="35"/>
    </row>
    <row r="50" spans="1:6" x14ac:dyDescent="0.25">
      <c r="A50" s="35"/>
    </row>
    <row r="51" spans="1:6" x14ac:dyDescent="0.25">
      <c r="A51" s="35"/>
    </row>
    <row r="52" spans="1:6" x14ac:dyDescent="0.25">
      <c r="A52" s="35"/>
    </row>
    <row r="55" spans="1:6" ht="21" x14ac:dyDescent="0.35">
      <c r="F55" s="36"/>
    </row>
  </sheetData>
  <mergeCells count="20">
    <mergeCell ref="A1:I1"/>
    <mergeCell ref="B5:B8"/>
    <mergeCell ref="C8:E8"/>
    <mergeCell ref="B9:B13"/>
    <mergeCell ref="C13:E13"/>
    <mergeCell ref="C46:E46"/>
    <mergeCell ref="B40:B41"/>
    <mergeCell ref="C41:E41"/>
    <mergeCell ref="A5:A46"/>
    <mergeCell ref="J5:J47"/>
    <mergeCell ref="B14:B22"/>
    <mergeCell ref="C22:E22"/>
    <mergeCell ref="B23:B27"/>
    <mergeCell ref="C27:E27"/>
    <mergeCell ref="B28:B35"/>
    <mergeCell ref="C35:E35"/>
    <mergeCell ref="B36:B39"/>
    <mergeCell ref="C39:E39"/>
    <mergeCell ref="A47:E47"/>
    <mergeCell ref="B42:B46"/>
  </mergeCells>
  <pageMargins left="0.25" right="0.1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73616F-A4C1-4297-99BC-EEE0FFE6C3A2}">
  <dimension ref="A1:J64"/>
  <sheetViews>
    <sheetView tabSelected="1" topLeftCell="A37" workbookViewId="0">
      <selection activeCell="S13" sqref="S13"/>
    </sheetView>
  </sheetViews>
  <sheetFormatPr defaultRowHeight="15" x14ac:dyDescent="0.25"/>
  <cols>
    <col min="1" max="1" width="8.42578125" customWidth="1"/>
    <col min="3" max="3" width="8.28515625" customWidth="1"/>
    <col min="4" max="4" width="22" customWidth="1"/>
    <col min="5" max="5" width="6.140625" customWidth="1"/>
    <col min="6" max="6" width="9.28515625" customWidth="1"/>
    <col min="7" max="7" width="9" customWidth="1"/>
    <col min="9" max="9" width="10.140625" customWidth="1"/>
  </cols>
  <sheetData>
    <row r="1" spans="1:10" s="1" customFormat="1" x14ac:dyDescent="0.25">
      <c r="A1" s="67" t="s">
        <v>54</v>
      </c>
      <c r="B1" s="67"/>
      <c r="C1" s="67"/>
      <c r="D1" s="67"/>
      <c r="E1" s="67"/>
      <c r="F1" s="67"/>
      <c r="G1" s="67"/>
      <c r="H1" s="67"/>
      <c r="I1" s="67"/>
    </row>
    <row r="2" spans="1:10" s="1" customFormat="1" ht="13.5" thickBot="1" x14ac:dyDescent="0.25"/>
    <row r="3" spans="1:10" ht="81" customHeight="1" thickBot="1" x14ac:dyDescent="0.3">
      <c r="A3" s="39" t="s">
        <v>0</v>
      </c>
      <c r="B3" s="40" t="s">
        <v>1</v>
      </c>
      <c r="C3" s="41" t="s">
        <v>2</v>
      </c>
      <c r="D3" s="42" t="s">
        <v>3</v>
      </c>
      <c r="E3" s="54" t="s">
        <v>61</v>
      </c>
      <c r="F3" s="41" t="s">
        <v>4</v>
      </c>
      <c r="G3" s="41" t="s">
        <v>5</v>
      </c>
      <c r="H3" s="41" t="s">
        <v>6</v>
      </c>
      <c r="I3" s="43" t="s">
        <v>7</v>
      </c>
      <c r="J3" s="37" t="s">
        <v>56</v>
      </c>
    </row>
    <row r="4" spans="1:10" ht="16.5" customHeight="1" thickBot="1" x14ac:dyDescent="0.3">
      <c r="A4" s="45">
        <v>1</v>
      </c>
      <c r="B4" s="46">
        <v>2</v>
      </c>
      <c r="C4" s="46">
        <v>3</v>
      </c>
      <c r="D4" s="47">
        <v>4</v>
      </c>
      <c r="E4" s="47">
        <v>5</v>
      </c>
      <c r="F4" s="46">
        <v>6</v>
      </c>
      <c r="G4" s="46">
        <v>7</v>
      </c>
      <c r="H4" s="46">
        <v>8</v>
      </c>
      <c r="I4" s="48">
        <v>9</v>
      </c>
      <c r="J4" s="38">
        <v>10</v>
      </c>
    </row>
    <row r="5" spans="1:10" s="1" customFormat="1" ht="13.5" customHeight="1" x14ac:dyDescent="0.2">
      <c r="A5" s="89" t="s">
        <v>63</v>
      </c>
      <c r="B5" s="71" t="s">
        <v>40</v>
      </c>
      <c r="C5" s="32" t="s">
        <v>23</v>
      </c>
      <c r="D5" s="11" t="s">
        <v>15</v>
      </c>
      <c r="E5" s="11" t="s">
        <v>11</v>
      </c>
      <c r="F5" s="26">
        <v>55</v>
      </c>
      <c r="G5" s="26">
        <v>92</v>
      </c>
      <c r="H5" s="22">
        <v>20</v>
      </c>
      <c r="I5" s="51">
        <f t="shared" ref="I5:I12" si="0">H5*G5</f>
        <v>1840</v>
      </c>
      <c r="J5" s="86">
        <f>I56*5%</f>
        <v>2346</v>
      </c>
    </row>
    <row r="6" spans="1:10" s="1" customFormat="1" ht="12.75" customHeight="1" x14ac:dyDescent="0.2">
      <c r="A6" s="77"/>
      <c r="B6" s="72"/>
      <c r="C6" s="18" t="s">
        <v>23</v>
      </c>
      <c r="D6" s="27" t="s">
        <v>16</v>
      </c>
      <c r="E6" s="19" t="s">
        <v>11</v>
      </c>
      <c r="F6" s="28">
        <v>150</v>
      </c>
      <c r="G6" s="28">
        <v>250</v>
      </c>
      <c r="H6" s="23">
        <v>20</v>
      </c>
      <c r="I6" s="52">
        <f t="shared" si="0"/>
        <v>5000</v>
      </c>
      <c r="J6" s="87"/>
    </row>
    <row r="7" spans="1:10" s="1" customFormat="1" ht="12.75" customHeight="1" x14ac:dyDescent="0.2">
      <c r="A7" s="77"/>
      <c r="B7" s="72"/>
      <c r="C7" s="2" t="s">
        <v>23</v>
      </c>
      <c r="D7" s="12" t="s">
        <v>25</v>
      </c>
      <c r="E7" s="12" t="s">
        <v>11</v>
      </c>
      <c r="F7" s="5">
        <v>11</v>
      </c>
      <c r="G7" s="5">
        <v>18</v>
      </c>
      <c r="H7" s="13">
        <v>20</v>
      </c>
      <c r="I7" s="49">
        <f t="shared" si="0"/>
        <v>360</v>
      </c>
      <c r="J7" s="87"/>
    </row>
    <row r="8" spans="1:10" s="1" customFormat="1" ht="13.5" customHeight="1" x14ac:dyDescent="0.2">
      <c r="A8" s="77"/>
      <c r="B8" s="72"/>
      <c r="C8" s="18" t="s">
        <v>23</v>
      </c>
      <c r="D8" s="4" t="s">
        <v>10</v>
      </c>
      <c r="E8" s="4" t="s">
        <v>11</v>
      </c>
      <c r="F8" s="5">
        <v>349</v>
      </c>
      <c r="G8" s="5">
        <v>634</v>
      </c>
      <c r="H8" s="13">
        <v>20</v>
      </c>
      <c r="I8" s="49">
        <f t="shared" si="0"/>
        <v>12680</v>
      </c>
      <c r="J8" s="87"/>
    </row>
    <row r="9" spans="1:10" s="1" customFormat="1" ht="12.75" customHeight="1" x14ac:dyDescent="0.2">
      <c r="A9" s="77"/>
      <c r="B9" s="72"/>
      <c r="C9" s="17" t="s">
        <v>26</v>
      </c>
      <c r="D9" s="11" t="s">
        <v>15</v>
      </c>
      <c r="E9" s="11" t="s">
        <v>11</v>
      </c>
      <c r="F9" s="29">
        <v>3</v>
      </c>
      <c r="G9" s="30">
        <v>5</v>
      </c>
      <c r="H9" s="66">
        <v>20</v>
      </c>
      <c r="I9" s="53">
        <f t="shared" si="0"/>
        <v>100</v>
      </c>
      <c r="J9" s="87"/>
    </row>
    <row r="10" spans="1:10" s="1" customFormat="1" ht="13.5" customHeight="1" x14ac:dyDescent="0.2">
      <c r="A10" s="77"/>
      <c r="B10" s="72"/>
      <c r="C10" s="2" t="s">
        <v>26</v>
      </c>
      <c r="D10" s="11" t="s">
        <v>16</v>
      </c>
      <c r="E10" s="12" t="s">
        <v>11</v>
      </c>
      <c r="F10" s="5">
        <v>13</v>
      </c>
      <c r="G10" s="5">
        <v>22</v>
      </c>
      <c r="H10" s="13">
        <v>20</v>
      </c>
      <c r="I10" s="49">
        <f t="shared" si="0"/>
        <v>440</v>
      </c>
      <c r="J10" s="87"/>
    </row>
    <row r="11" spans="1:10" s="1" customFormat="1" ht="12.75" customHeight="1" x14ac:dyDescent="0.2">
      <c r="A11" s="77"/>
      <c r="B11" s="72"/>
      <c r="C11" s="2" t="s">
        <v>26</v>
      </c>
      <c r="D11" s="12" t="s">
        <v>25</v>
      </c>
      <c r="E11" s="12" t="s">
        <v>11</v>
      </c>
      <c r="F11" s="5">
        <v>3</v>
      </c>
      <c r="G11" s="5">
        <v>5</v>
      </c>
      <c r="H11" s="13">
        <v>20</v>
      </c>
      <c r="I11" s="49">
        <f t="shared" si="0"/>
        <v>100</v>
      </c>
      <c r="J11" s="87"/>
    </row>
    <row r="12" spans="1:10" s="1" customFormat="1" ht="13.5" customHeight="1" thickBot="1" x14ac:dyDescent="0.25">
      <c r="A12" s="77"/>
      <c r="B12" s="72"/>
      <c r="C12" s="2" t="s">
        <v>26</v>
      </c>
      <c r="D12" s="3" t="s">
        <v>10</v>
      </c>
      <c r="E12" s="4" t="s">
        <v>11</v>
      </c>
      <c r="F12" s="5">
        <v>79</v>
      </c>
      <c r="G12" s="5">
        <v>144</v>
      </c>
      <c r="H12" s="6">
        <v>20</v>
      </c>
      <c r="I12" s="49">
        <f t="shared" si="0"/>
        <v>2880</v>
      </c>
      <c r="J12" s="87"/>
    </row>
    <row r="13" spans="1:10" s="1" customFormat="1" ht="12.75" customHeight="1" thickBot="1" x14ac:dyDescent="0.25">
      <c r="A13" s="77"/>
      <c r="B13" s="73"/>
      <c r="C13" s="74" t="s">
        <v>12</v>
      </c>
      <c r="D13" s="75"/>
      <c r="E13" s="76"/>
      <c r="F13" s="55">
        <f>SUM(F5:F12)</f>
        <v>663</v>
      </c>
      <c r="G13" s="55">
        <f t="shared" ref="G13" si="1">SUM(G5:G12)</f>
        <v>1170</v>
      </c>
      <c r="H13" s="55"/>
      <c r="I13" s="56">
        <f t="shared" ref="I13" si="2">SUM(I5:I12)</f>
        <v>23400</v>
      </c>
      <c r="J13" s="87"/>
    </row>
    <row r="14" spans="1:10" s="1" customFormat="1" ht="12.75" customHeight="1" x14ac:dyDescent="0.2">
      <c r="A14" s="77"/>
      <c r="B14" s="71" t="s">
        <v>41</v>
      </c>
      <c r="C14" s="7" t="s">
        <v>29</v>
      </c>
      <c r="D14" s="27" t="s">
        <v>16</v>
      </c>
      <c r="E14" s="8" t="s">
        <v>11</v>
      </c>
      <c r="F14" s="9">
        <v>4</v>
      </c>
      <c r="G14" s="5">
        <v>7</v>
      </c>
      <c r="H14" s="10">
        <v>20</v>
      </c>
      <c r="I14" s="49">
        <f>H14*G14</f>
        <v>140</v>
      </c>
      <c r="J14" s="87"/>
    </row>
    <row r="15" spans="1:10" s="1" customFormat="1" ht="13.5" customHeight="1" x14ac:dyDescent="0.2">
      <c r="A15" s="77"/>
      <c r="B15" s="72"/>
      <c r="C15" s="2" t="s">
        <v>29</v>
      </c>
      <c r="D15" s="12" t="s">
        <v>25</v>
      </c>
      <c r="E15" s="12" t="s">
        <v>11</v>
      </c>
      <c r="F15" s="5">
        <v>3</v>
      </c>
      <c r="G15" s="5">
        <v>5</v>
      </c>
      <c r="H15" s="13">
        <v>20</v>
      </c>
      <c r="I15" s="49">
        <f>H15*G15</f>
        <v>100</v>
      </c>
      <c r="J15" s="87"/>
    </row>
    <row r="16" spans="1:10" s="1" customFormat="1" ht="13.5" customHeight="1" thickBot="1" x14ac:dyDescent="0.25">
      <c r="A16" s="77"/>
      <c r="B16" s="72"/>
      <c r="C16" s="2" t="s">
        <v>29</v>
      </c>
      <c r="D16" s="3" t="s">
        <v>10</v>
      </c>
      <c r="E16" s="4" t="s">
        <v>11</v>
      </c>
      <c r="F16" s="5">
        <v>72</v>
      </c>
      <c r="G16" s="5">
        <v>131</v>
      </c>
      <c r="H16" s="6">
        <v>20</v>
      </c>
      <c r="I16" s="49">
        <f>H16*G16</f>
        <v>2620</v>
      </c>
      <c r="J16" s="87"/>
    </row>
    <row r="17" spans="1:10" s="1" customFormat="1" ht="12.75" customHeight="1" thickBot="1" x14ac:dyDescent="0.25">
      <c r="A17" s="77"/>
      <c r="B17" s="73"/>
      <c r="C17" s="74" t="s">
        <v>12</v>
      </c>
      <c r="D17" s="75"/>
      <c r="E17" s="76"/>
      <c r="F17" s="57">
        <f>SUM(F14:F16)</f>
        <v>79</v>
      </c>
      <c r="G17" s="58">
        <f>SUM(G14:G16)</f>
        <v>143</v>
      </c>
      <c r="H17" s="59"/>
      <c r="I17" s="60">
        <f>SUM(I14:I16)</f>
        <v>2860</v>
      </c>
      <c r="J17" s="87"/>
    </row>
    <row r="18" spans="1:10" s="1" customFormat="1" ht="12.75" customHeight="1" x14ac:dyDescent="0.2">
      <c r="A18" s="77"/>
      <c r="B18" s="71" t="s">
        <v>42</v>
      </c>
      <c r="C18" s="7" t="s">
        <v>9</v>
      </c>
      <c r="D18" s="27" t="s">
        <v>16</v>
      </c>
      <c r="E18" s="8" t="s">
        <v>11</v>
      </c>
      <c r="F18" s="9">
        <v>7</v>
      </c>
      <c r="G18" s="5">
        <v>12</v>
      </c>
      <c r="H18" s="10">
        <v>20</v>
      </c>
      <c r="I18" s="49">
        <f>H18*G18</f>
        <v>240</v>
      </c>
      <c r="J18" s="87"/>
    </row>
    <row r="19" spans="1:10" s="1" customFormat="1" ht="13.5" customHeight="1" thickBot="1" x14ac:dyDescent="0.25">
      <c r="A19" s="77"/>
      <c r="B19" s="72"/>
      <c r="C19" s="2" t="s">
        <v>9</v>
      </c>
      <c r="D19" s="3" t="s">
        <v>10</v>
      </c>
      <c r="E19" s="4" t="s">
        <v>11</v>
      </c>
      <c r="F19" s="5">
        <v>47</v>
      </c>
      <c r="G19" s="5">
        <v>85</v>
      </c>
      <c r="H19" s="6">
        <v>20</v>
      </c>
      <c r="I19" s="49">
        <f>H19*G19</f>
        <v>1700</v>
      </c>
      <c r="J19" s="87"/>
    </row>
    <row r="20" spans="1:10" s="1" customFormat="1" ht="12.75" customHeight="1" thickBot="1" x14ac:dyDescent="0.25">
      <c r="A20" s="77"/>
      <c r="B20" s="73"/>
      <c r="C20" s="74" t="s">
        <v>12</v>
      </c>
      <c r="D20" s="75"/>
      <c r="E20" s="76"/>
      <c r="F20" s="57">
        <f>SUM(F18:F19)</f>
        <v>54</v>
      </c>
      <c r="G20" s="58">
        <f>SUM(G18:G19)</f>
        <v>97</v>
      </c>
      <c r="H20" s="59"/>
      <c r="I20" s="60">
        <f>SUM(I18:I19)</f>
        <v>1940</v>
      </c>
      <c r="J20" s="87"/>
    </row>
    <row r="21" spans="1:10" s="1" customFormat="1" ht="12.75" customHeight="1" x14ac:dyDescent="0.2">
      <c r="A21" s="77"/>
      <c r="B21" s="71" t="s">
        <v>43</v>
      </c>
      <c r="C21" s="18" t="s">
        <v>44</v>
      </c>
      <c r="D21" s="8" t="s">
        <v>15</v>
      </c>
      <c r="E21" s="8" t="s">
        <v>11</v>
      </c>
      <c r="F21" s="9">
        <v>2</v>
      </c>
      <c r="G21" s="5">
        <v>3</v>
      </c>
      <c r="H21" s="10">
        <v>20</v>
      </c>
      <c r="I21" s="49">
        <f>H21*G21</f>
        <v>60</v>
      </c>
      <c r="J21" s="87"/>
    </row>
    <row r="22" spans="1:10" s="1" customFormat="1" ht="13.5" customHeight="1" x14ac:dyDescent="0.2">
      <c r="A22" s="77"/>
      <c r="B22" s="72"/>
      <c r="C22" s="18" t="s">
        <v>44</v>
      </c>
      <c r="D22" s="11" t="s">
        <v>16</v>
      </c>
      <c r="E22" s="12" t="s">
        <v>11</v>
      </c>
      <c r="F22" s="5">
        <v>10</v>
      </c>
      <c r="G22" s="5">
        <v>17</v>
      </c>
      <c r="H22" s="13">
        <v>20</v>
      </c>
      <c r="I22" s="49">
        <f>H22*G22</f>
        <v>340</v>
      </c>
      <c r="J22" s="87"/>
    </row>
    <row r="23" spans="1:10" s="1" customFormat="1" ht="12.75" customHeight="1" x14ac:dyDescent="0.2">
      <c r="A23" s="77"/>
      <c r="B23" s="72"/>
      <c r="C23" s="18" t="s">
        <v>44</v>
      </c>
      <c r="D23" s="12" t="s">
        <v>25</v>
      </c>
      <c r="E23" s="12" t="s">
        <v>11</v>
      </c>
      <c r="F23" s="5">
        <v>1</v>
      </c>
      <c r="G23" s="5">
        <v>2</v>
      </c>
      <c r="H23" s="13">
        <v>20</v>
      </c>
      <c r="I23" s="49">
        <f>H23*G23</f>
        <v>40</v>
      </c>
      <c r="J23" s="87"/>
    </row>
    <row r="24" spans="1:10" s="1" customFormat="1" ht="13.5" customHeight="1" thickBot="1" x14ac:dyDescent="0.25">
      <c r="A24" s="77"/>
      <c r="B24" s="72"/>
      <c r="C24" s="18" t="s">
        <v>44</v>
      </c>
      <c r="D24" s="3" t="s">
        <v>10</v>
      </c>
      <c r="E24" s="4" t="s">
        <v>11</v>
      </c>
      <c r="F24" s="5">
        <v>23</v>
      </c>
      <c r="G24" s="5">
        <v>42</v>
      </c>
      <c r="H24" s="6">
        <v>20</v>
      </c>
      <c r="I24" s="49">
        <f>H24*G24</f>
        <v>840</v>
      </c>
      <c r="J24" s="87"/>
    </row>
    <row r="25" spans="1:10" s="1" customFormat="1" ht="12.75" customHeight="1" thickBot="1" x14ac:dyDescent="0.25">
      <c r="A25" s="77"/>
      <c r="B25" s="73"/>
      <c r="C25" s="74" t="s">
        <v>12</v>
      </c>
      <c r="D25" s="75"/>
      <c r="E25" s="76"/>
      <c r="F25" s="57">
        <f>SUM(F21:F24)</f>
        <v>36</v>
      </c>
      <c r="G25" s="58">
        <f>SUM(G21:G24)</f>
        <v>64</v>
      </c>
      <c r="H25" s="59"/>
      <c r="I25" s="60">
        <f>SUM(I21:I24)</f>
        <v>1280</v>
      </c>
      <c r="J25" s="87"/>
    </row>
    <row r="26" spans="1:10" s="1" customFormat="1" ht="13.5" customHeight="1" x14ac:dyDescent="0.2">
      <c r="A26" s="77"/>
      <c r="B26" s="71" t="s">
        <v>45</v>
      </c>
      <c r="C26" s="17" t="s">
        <v>26</v>
      </c>
      <c r="D26" s="11" t="s">
        <v>15</v>
      </c>
      <c r="E26" s="12" t="s">
        <v>11</v>
      </c>
      <c r="F26" s="5">
        <v>8</v>
      </c>
      <c r="G26" s="5">
        <v>13</v>
      </c>
      <c r="H26" s="13">
        <v>20</v>
      </c>
      <c r="I26" s="49">
        <f t="shared" ref="I26:I31" si="3">H26*G26</f>
        <v>260</v>
      </c>
      <c r="J26" s="87"/>
    </row>
    <row r="27" spans="1:10" s="1" customFormat="1" ht="12.75" customHeight="1" x14ac:dyDescent="0.2">
      <c r="A27" s="77"/>
      <c r="B27" s="72"/>
      <c r="C27" s="2" t="s">
        <v>26</v>
      </c>
      <c r="D27" s="11" t="s">
        <v>16</v>
      </c>
      <c r="E27" s="19" t="s">
        <v>11</v>
      </c>
      <c r="F27" s="28">
        <v>46</v>
      </c>
      <c r="G27" s="28">
        <v>77</v>
      </c>
      <c r="H27" s="23">
        <v>20</v>
      </c>
      <c r="I27" s="52">
        <f t="shared" si="3"/>
        <v>1540</v>
      </c>
      <c r="J27" s="87"/>
    </row>
    <row r="28" spans="1:10" s="1" customFormat="1" ht="13.5" customHeight="1" x14ac:dyDescent="0.2">
      <c r="A28" s="77"/>
      <c r="B28" s="72"/>
      <c r="C28" s="2" t="s">
        <v>26</v>
      </c>
      <c r="D28" s="19" t="s">
        <v>25</v>
      </c>
      <c r="E28" s="4" t="s">
        <v>11</v>
      </c>
      <c r="F28" s="5">
        <v>4</v>
      </c>
      <c r="G28" s="5">
        <v>7</v>
      </c>
      <c r="H28" s="13">
        <v>20</v>
      </c>
      <c r="I28" s="49">
        <f t="shared" si="3"/>
        <v>140</v>
      </c>
      <c r="J28" s="87"/>
    </row>
    <row r="29" spans="1:10" s="1" customFormat="1" ht="12.75" customHeight="1" x14ac:dyDescent="0.2">
      <c r="A29" s="77"/>
      <c r="B29" s="72"/>
      <c r="C29" s="33" t="s">
        <v>26</v>
      </c>
      <c r="D29" s="4" t="s">
        <v>10</v>
      </c>
      <c r="E29" s="15" t="s">
        <v>11</v>
      </c>
      <c r="F29" s="29">
        <v>95</v>
      </c>
      <c r="G29" s="30">
        <v>173</v>
      </c>
      <c r="H29" s="66">
        <v>20</v>
      </c>
      <c r="I29" s="53">
        <f t="shared" si="3"/>
        <v>3460</v>
      </c>
      <c r="J29" s="87"/>
    </row>
    <row r="30" spans="1:10" s="1" customFormat="1" ht="13.5" customHeight="1" x14ac:dyDescent="0.2">
      <c r="A30" s="77"/>
      <c r="B30" s="72"/>
      <c r="C30" s="2" t="s">
        <v>44</v>
      </c>
      <c r="D30" s="11" t="s">
        <v>16</v>
      </c>
      <c r="E30" s="12" t="s">
        <v>11</v>
      </c>
      <c r="F30" s="5">
        <v>3</v>
      </c>
      <c r="G30" s="5">
        <v>5</v>
      </c>
      <c r="H30" s="13">
        <v>20</v>
      </c>
      <c r="I30" s="49">
        <f t="shared" si="3"/>
        <v>100</v>
      </c>
      <c r="J30" s="87"/>
    </row>
    <row r="31" spans="1:10" s="1" customFormat="1" ht="13.5" customHeight="1" thickBot="1" x14ac:dyDescent="0.25">
      <c r="A31" s="77"/>
      <c r="B31" s="72"/>
      <c r="C31" s="2" t="s">
        <v>44</v>
      </c>
      <c r="D31" s="3" t="s">
        <v>10</v>
      </c>
      <c r="E31" s="4" t="s">
        <v>11</v>
      </c>
      <c r="F31" s="5">
        <v>15</v>
      </c>
      <c r="G31" s="5">
        <v>27</v>
      </c>
      <c r="H31" s="6">
        <v>20</v>
      </c>
      <c r="I31" s="49">
        <f t="shared" si="3"/>
        <v>540</v>
      </c>
      <c r="J31" s="87"/>
    </row>
    <row r="32" spans="1:10" s="1" customFormat="1" ht="12.75" customHeight="1" thickBot="1" x14ac:dyDescent="0.25">
      <c r="A32" s="77"/>
      <c r="B32" s="73"/>
      <c r="C32" s="74" t="s">
        <v>12</v>
      </c>
      <c r="D32" s="75"/>
      <c r="E32" s="76"/>
      <c r="F32" s="55">
        <f>SUM(F26:F31)</f>
        <v>171</v>
      </c>
      <c r="G32" s="55">
        <f>SUM(G26:G31)</f>
        <v>302</v>
      </c>
      <c r="H32" s="55"/>
      <c r="I32" s="56">
        <f>SUM(I26:I31)</f>
        <v>6040</v>
      </c>
      <c r="J32" s="87"/>
    </row>
    <row r="33" spans="1:10" s="1" customFormat="1" ht="12.75" customHeight="1" x14ac:dyDescent="0.2">
      <c r="A33" s="77"/>
      <c r="B33" s="71" t="s">
        <v>46</v>
      </c>
      <c r="C33" s="18" t="s">
        <v>23</v>
      </c>
      <c r="D33" s="8" t="s">
        <v>15</v>
      </c>
      <c r="E33" s="8" t="s">
        <v>11</v>
      </c>
      <c r="F33" s="9">
        <v>15</v>
      </c>
      <c r="G33" s="5">
        <v>25</v>
      </c>
      <c r="H33" s="10">
        <v>20</v>
      </c>
      <c r="I33" s="49">
        <f>H33*G33</f>
        <v>500</v>
      </c>
      <c r="J33" s="87"/>
    </row>
    <row r="34" spans="1:10" s="1" customFormat="1" ht="13.5" customHeight="1" x14ac:dyDescent="0.2">
      <c r="A34" s="77"/>
      <c r="B34" s="72"/>
      <c r="C34" s="18" t="s">
        <v>23</v>
      </c>
      <c r="D34" s="11" t="s">
        <v>16</v>
      </c>
      <c r="E34" s="12" t="s">
        <v>11</v>
      </c>
      <c r="F34" s="5">
        <v>2</v>
      </c>
      <c r="G34" s="5">
        <v>3</v>
      </c>
      <c r="H34" s="13">
        <v>20</v>
      </c>
      <c r="I34" s="49">
        <f>H34*G34</f>
        <v>60</v>
      </c>
      <c r="J34" s="87"/>
    </row>
    <row r="35" spans="1:10" s="1" customFormat="1" ht="12.75" customHeight="1" x14ac:dyDescent="0.2">
      <c r="A35" s="77"/>
      <c r="B35" s="72"/>
      <c r="C35" s="18" t="s">
        <v>23</v>
      </c>
      <c r="D35" s="12" t="s">
        <v>25</v>
      </c>
      <c r="E35" s="12" t="s">
        <v>11</v>
      </c>
      <c r="F35" s="5">
        <v>2</v>
      </c>
      <c r="G35" s="5">
        <v>3</v>
      </c>
      <c r="H35" s="13">
        <v>20</v>
      </c>
      <c r="I35" s="49">
        <f>H35*G35</f>
        <v>60</v>
      </c>
      <c r="J35" s="87"/>
    </row>
    <row r="36" spans="1:10" s="1" customFormat="1" ht="13.5" customHeight="1" thickBot="1" x14ac:dyDescent="0.25">
      <c r="A36" s="77"/>
      <c r="B36" s="72"/>
      <c r="C36" s="18" t="s">
        <v>23</v>
      </c>
      <c r="D36" s="3" t="s">
        <v>10</v>
      </c>
      <c r="E36" s="4" t="s">
        <v>11</v>
      </c>
      <c r="F36" s="5">
        <v>57</v>
      </c>
      <c r="G36" s="5">
        <v>104</v>
      </c>
      <c r="H36" s="6">
        <v>20</v>
      </c>
      <c r="I36" s="49">
        <f>H36*G36</f>
        <v>2080</v>
      </c>
      <c r="J36" s="87"/>
    </row>
    <row r="37" spans="1:10" s="1" customFormat="1" ht="12.75" customHeight="1" thickBot="1" x14ac:dyDescent="0.25">
      <c r="A37" s="77"/>
      <c r="B37" s="73"/>
      <c r="C37" s="74" t="s">
        <v>12</v>
      </c>
      <c r="D37" s="75"/>
      <c r="E37" s="76"/>
      <c r="F37" s="57">
        <f>SUM(F33:F36)</f>
        <v>76</v>
      </c>
      <c r="G37" s="58">
        <f>SUM(G33:G36)</f>
        <v>135</v>
      </c>
      <c r="H37" s="59"/>
      <c r="I37" s="60">
        <f>SUM(I33:I36)</f>
        <v>2700</v>
      </c>
      <c r="J37" s="87"/>
    </row>
    <row r="38" spans="1:10" s="1" customFormat="1" ht="12.75" customHeight="1" x14ac:dyDescent="0.2">
      <c r="A38" s="77"/>
      <c r="B38" s="71" t="s">
        <v>68</v>
      </c>
      <c r="C38" s="7" t="s">
        <v>29</v>
      </c>
      <c r="D38" s="8" t="s">
        <v>15</v>
      </c>
      <c r="E38" s="8" t="s">
        <v>11</v>
      </c>
      <c r="F38" s="9">
        <v>1</v>
      </c>
      <c r="G38" s="5">
        <v>2</v>
      </c>
      <c r="H38" s="10">
        <v>20</v>
      </c>
      <c r="I38" s="49">
        <f>H38*G38</f>
        <v>40</v>
      </c>
      <c r="J38" s="87"/>
    </row>
    <row r="39" spans="1:10" s="1" customFormat="1" ht="12.75" customHeight="1" x14ac:dyDescent="0.2">
      <c r="A39" s="77"/>
      <c r="B39" s="72"/>
      <c r="C39" s="2" t="s">
        <v>29</v>
      </c>
      <c r="D39" s="11" t="s">
        <v>16</v>
      </c>
      <c r="E39" s="12" t="s">
        <v>11</v>
      </c>
      <c r="F39" s="5">
        <v>5</v>
      </c>
      <c r="G39" s="5">
        <v>8</v>
      </c>
      <c r="H39" s="13">
        <v>20</v>
      </c>
      <c r="I39" s="49">
        <f>H39*G39</f>
        <v>160</v>
      </c>
      <c r="J39" s="87"/>
    </row>
    <row r="40" spans="1:10" s="1" customFormat="1" ht="12.75" customHeight="1" x14ac:dyDescent="0.2">
      <c r="A40" s="77"/>
      <c r="B40" s="72"/>
      <c r="C40" s="2" t="s">
        <v>29</v>
      </c>
      <c r="D40" s="12" t="s">
        <v>25</v>
      </c>
      <c r="E40" s="12" t="s">
        <v>11</v>
      </c>
      <c r="F40" s="5">
        <v>2</v>
      </c>
      <c r="G40" s="5">
        <v>3</v>
      </c>
      <c r="H40" s="13">
        <v>20</v>
      </c>
      <c r="I40" s="49">
        <f>H40*G40</f>
        <v>60</v>
      </c>
      <c r="J40" s="87"/>
    </row>
    <row r="41" spans="1:10" s="1" customFormat="1" ht="13.5" customHeight="1" thickBot="1" x14ac:dyDescent="0.25">
      <c r="A41" s="77"/>
      <c r="B41" s="72"/>
      <c r="C41" s="2" t="s">
        <v>29</v>
      </c>
      <c r="D41" s="3" t="s">
        <v>10</v>
      </c>
      <c r="E41" s="4" t="s">
        <v>11</v>
      </c>
      <c r="F41" s="5">
        <v>26</v>
      </c>
      <c r="G41" s="5">
        <v>47</v>
      </c>
      <c r="H41" s="6">
        <v>20</v>
      </c>
      <c r="I41" s="49">
        <f>H41*G41</f>
        <v>940</v>
      </c>
      <c r="J41" s="87"/>
    </row>
    <row r="42" spans="1:10" s="1" customFormat="1" ht="13.5" customHeight="1" thickBot="1" x14ac:dyDescent="0.25">
      <c r="A42" s="77"/>
      <c r="B42" s="73"/>
      <c r="C42" s="74" t="s">
        <v>12</v>
      </c>
      <c r="D42" s="75"/>
      <c r="E42" s="76"/>
      <c r="F42" s="57">
        <f>SUM(F38:F41)</f>
        <v>34</v>
      </c>
      <c r="G42" s="58">
        <f>SUM(G38:G41)</f>
        <v>60</v>
      </c>
      <c r="H42" s="59"/>
      <c r="I42" s="60">
        <f>SUM(I38:I41)</f>
        <v>1200</v>
      </c>
      <c r="J42" s="87"/>
    </row>
    <row r="43" spans="1:10" s="1" customFormat="1" ht="12.75" customHeight="1" x14ac:dyDescent="0.2">
      <c r="A43" s="77"/>
      <c r="B43" s="71" t="s">
        <v>47</v>
      </c>
      <c r="C43" s="7" t="s">
        <v>29</v>
      </c>
      <c r="D43" s="8" t="s">
        <v>15</v>
      </c>
      <c r="E43" s="8" t="s">
        <v>11</v>
      </c>
      <c r="F43" s="9">
        <v>1</v>
      </c>
      <c r="G43" s="5">
        <v>2</v>
      </c>
      <c r="H43" s="10">
        <v>20</v>
      </c>
      <c r="I43" s="49">
        <f>H43*G43</f>
        <v>40</v>
      </c>
      <c r="J43" s="87"/>
    </row>
    <row r="44" spans="1:10" s="1" customFormat="1" ht="12.75" customHeight="1" x14ac:dyDescent="0.2">
      <c r="A44" s="77"/>
      <c r="B44" s="72"/>
      <c r="C44" s="2" t="s">
        <v>29</v>
      </c>
      <c r="D44" s="11" t="s">
        <v>16</v>
      </c>
      <c r="E44" s="12" t="s">
        <v>11</v>
      </c>
      <c r="F44" s="5">
        <v>5</v>
      </c>
      <c r="G44" s="5">
        <v>8</v>
      </c>
      <c r="H44" s="13">
        <v>20</v>
      </c>
      <c r="I44" s="49">
        <f>H44*G44</f>
        <v>160</v>
      </c>
      <c r="J44" s="87"/>
    </row>
    <row r="45" spans="1:10" s="1" customFormat="1" ht="12.75" customHeight="1" x14ac:dyDescent="0.2">
      <c r="A45" s="77"/>
      <c r="B45" s="72"/>
      <c r="C45" s="2" t="s">
        <v>29</v>
      </c>
      <c r="D45" s="12" t="s">
        <v>25</v>
      </c>
      <c r="E45" s="12" t="s">
        <v>11</v>
      </c>
      <c r="F45" s="5">
        <v>2</v>
      </c>
      <c r="G45" s="5">
        <v>3</v>
      </c>
      <c r="H45" s="13">
        <v>20</v>
      </c>
      <c r="I45" s="49">
        <f>H45*G45</f>
        <v>60</v>
      </c>
      <c r="J45" s="87"/>
    </row>
    <row r="46" spans="1:10" s="1" customFormat="1" ht="13.5" customHeight="1" thickBot="1" x14ac:dyDescent="0.25">
      <c r="A46" s="77"/>
      <c r="B46" s="72"/>
      <c r="C46" s="2" t="s">
        <v>29</v>
      </c>
      <c r="D46" s="3" t="s">
        <v>10</v>
      </c>
      <c r="E46" s="4" t="s">
        <v>11</v>
      </c>
      <c r="F46" s="5">
        <v>26</v>
      </c>
      <c r="G46" s="5">
        <v>47</v>
      </c>
      <c r="H46" s="6">
        <v>20</v>
      </c>
      <c r="I46" s="49">
        <f>H46*G46</f>
        <v>940</v>
      </c>
      <c r="J46" s="87"/>
    </row>
    <row r="47" spans="1:10" s="1" customFormat="1" ht="13.5" customHeight="1" thickBot="1" x14ac:dyDescent="0.25">
      <c r="A47" s="77"/>
      <c r="B47" s="73"/>
      <c r="C47" s="74" t="s">
        <v>12</v>
      </c>
      <c r="D47" s="75"/>
      <c r="E47" s="76"/>
      <c r="F47" s="57">
        <f>SUM(F43:F46)</f>
        <v>34</v>
      </c>
      <c r="G47" s="58">
        <f>SUM(G43:G46)</f>
        <v>60</v>
      </c>
      <c r="H47" s="59"/>
      <c r="I47" s="60">
        <f>SUM(I43:I46)</f>
        <v>1200</v>
      </c>
      <c r="J47" s="87"/>
    </row>
    <row r="48" spans="1:10" s="1" customFormat="1" ht="12.75" customHeight="1" x14ac:dyDescent="0.2">
      <c r="A48" s="77"/>
      <c r="B48" s="71" t="s">
        <v>49</v>
      </c>
      <c r="C48" s="7" t="s">
        <v>29</v>
      </c>
      <c r="D48" s="8" t="s">
        <v>15</v>
      </c>
      <c r="E48" s="8" t="s">
        <v>11</v>
      </c>
      <c r="F48" s="9">
        <v>1</v>
      </c>
      <c r="G48" s="5">
        <v>2</v>
      </c>
      <c r="H48" s="10">
        <v>20</v>
      </c>
      <c r="I48" s="49">
        <f>H48*G48</f>
        <v>40</v>
      </c>
      <c r="J48" s="87"/>
    </row>
    <row r="49" spans="1:10" s="1" customFormat="1" ht="13.5" customHeight="1" x14ac:dyDescent="0.2">
      <c r="A49" s="77"/>
      <c r="B49" s="72"/>
      <c r="C49" s="2" t="s">
        <v>29</v>
      </c>
      <c r="D49" s="11" t="s">
        <v>16</v>
      </c>
      <c r="E49" s="12" t="s">
        <v>11</v>
      </c>
      <c r="F49" s="5">
        <v>4</v>
      </c>
      <c r="G49" s="5">
        <v>7</v>
      </c>
      <c r="H49" s="13">
        <v>20</v>
      </c>
      <c r="I49" s="49">
        <f>H49*G49</f>
        <v>140</v>
      </c>
      <c r="J49" s="87"/>
    </row>
    <row r="50" spans="1:10" s="1" customFormat="1" ht="12.75" customHeight="1" x14ac:dyDescent="0.2">
      <c r="A50" s="77"/>
      <c r="B50" s="72"/>
      <c r="C50" s="2" t="s">
        <v>29</v>
      </c>
      <c r="D50" s="12" t="s">
        <v>25</v>
      </c>
      <c r="E50" s="12" t="s">
        <v>11</v>
      </c>
      <c r="F50" s="5">
        <v>2</v>
      </c>
      <c r="G50" s="5">
        <v>3</v>
      </c>
      <c r="H50" s="13">
        <v>20</v>
      </c>
      <c r="I50" s="49">
        <f>H50*G50</f>
        <v>60</v>
      </c>
      <c r="J50" s="87"/>
    </row>
    <row r="51" spans="1:10" s="1" customFormat="1" ht="13.5" customHeight="1" thickBot="1" x14ac:dyDescent="0.25">
      <c r="A51" s="77"/>
      <c r="B51" s="72"/>
      <c r="C51" s="2" t="s">
        <v>29</v>
      </c>
      <c r="D51" s="3" t="s">
        <v>10</v>
      </c>
      <c r="E51" s="4" t="s">
        <v>11</v>
      </c>
      <c r="F51" s="5">
        <v>19</v>
      </c>
      <c r="G51" s="5">
        <v>35</v>
      </c>
      <c r="H51" s="6">
        <v>20</v>
      </c>
      <c r="I51" s="49">
        <f>H51*G51</f>
        <v>700</v>
      </c>
      <c r="J51" s="87"/>
    </row>
    <row r="52" spans="1:10" s="1" customFormat="1" ht="12.75" customHeight="1" thickBot="1" x14ac:dyDescent="0.25">
      <c r="A52" s="77"/>
      <c r="B52" s="73"/>
      <c r="C52" s="74" t="s">
        <v>12</v>
      </c>
      <c r="D52" s="75"/>
      <c r="E52" s="76"/>
      <c r="F52" s="57">
        <f>SUM(F48:F51)</f>
        <v>26</v>
      </c>
      <c r="G52" s="58">
        <f>SUM(G48:G51)</f>
        <v>47</v>
      </c>
      <c r="H52" s="59"/>
      <c r="I52" s="60">
        <f>SUM(I48:I51)</f>
        <v>940</v>
      </c>
      <c r="J52" s="87"/>
    </row>
    <row r="53" spans="1:10" s="1" customFormat="1" ht="12.75" customHeight="1" x14ac:dyDescent="0.2">
      <c r="A53" s="77"/>
      <c r="B53" s="71" t="s">
        <v>50</v>
      </c>
      <c r="C53" s="7" t="s">
        <v>29</v>
      </c>
      <c r="D53" s="8" t="s">
        <v>15</v>
      </c>
      <c r="E53" s="8" t="s">
        <v>11</v>
      </c>
      <c r="F53" s="9">
        <v>17</v>
      </c>
      <c r="G53" s="5">
        <v>28</v>
      </c>
      <c r="H53" s="10">
        <v>20</v>
      </c>
      <c r="I53" s="49">
        <f>H53*G53</f>
        <v>560</v>
      </c>
      <c r="J53" s="87"/>
    </row>
    <row r="54" spans="1:10" s="1" customFormat="1" ht="13.5" customHeight="1" thickBot="1" x14ac:dyDescent="0.25">
      <c r="A54" s="77"/>
      <c r="B54" s="72"/>
      <c r="C54" s="2" t="s">
        <v>29</v>
      </c>
      <c r="D54" s="3" t="s">
        <v>10</v>
      </c>
      <c r="E54" s="4" t="s">
        <v>11</v>
      </c>
      <c r="F54" s="5">
        <v>132</v>
      </c>
      <c r="G54" s="5">
        <v>240</v>
      </c>
      <c r="H54" s="6">
        <v>20</v>
      </c>
      <c r="I54" s="49">
        <f>H54*G54</f>
        <v>4800</v>
      </c>
      <c r="J54" s="87"/>
    </row>
    <row r="55" spans="1:10" s="1" customFormat="1" ht="12.75" customHeight="1" thickBot="1" x14ac:dyDescent="0.25">
      <c r="A55" s="90"/>
      <c r="B55" s="73"/>
      <c r="C55" s="74" t="s">
        <v>12</v>
      </c>
      <c r="D55" s="75"/>
      <c r="E55" s="76"/>
      <c r="F55" s="57">
        <f>SUM(F53:F54)</f>
        <v>149</v>
      </c>
      <c r="G55" s="58">
        <f>SUM(G53:G54)</f>
        <v>268</v>
      </c>
      <c r="H55" s="59"/>
      <c r="I55" s="60">
        <f>SUM(I53:I54)</f>
        <v>5360</v>
      </c>
      <c r="J55" s="87"/>
    </row>
    <row r="56" spans="1:10" ht="19.5" thickBot="1" x14ac:dyDescent="0.35">
      <c r="A56" s="68" t="s">
        <v>64</v>
      </c>
      <c r="B56" s="69"/>
      <c r="C56" s="69"/>
      <c r="D56" s="69"/>
      <c r="E56" s="70"/>
      <c r="F56" s="34">
        <f>F13+F17+F20+F25+F32+F37+F42+F47+F52+F55</f>
        <v>1322</v>
      </c>
      <c r="G56" s="34">
        <f>G13+G17+G20+G25+G32+G37+G42+G47+G52+G55</f>
        <v>2346</v>
      </c>
      <c r="H56" s="34"/>
      <c r="I56" s="34">
        <f t="shared" ref="I56" si="4">I13+I17+I20+I25+I32+I37+I42+I47+I52+I55</f>
        <v>46920</v>
      </c>
      <c r="J56" s="88"/>
    </row>
    <row r="57" spans="1:10" x14ac:dyDescent="0.25">
      <c r="A57" s="35"/>
    </row>
    <row r="58" spans="1:10" x14ac:dyDescent="0.25">
      <c r="A58" s="35"/>
    </row>
    <row r="59" spans="1:10" x14ac:dyDescent="0.25">
      <c r="A59" s="35"/>
    </row>
    <row r="60" spans="1:10" x14ac:dyDescent="0.25">
      <c r="A60" s="35"/>
    </row>
    <row r="61" spans="1:10" x14ac:dyDescent="0.25">
      <c r="A61" s="35"/>
    </row>
    <row r="64" spans="1:10" ht="21" x14ac:dyDescent="0.35">
      <c r="F64" s="36"/>
    </row>
  </sheetData>
  <mergeCells count="24">
    <mergeCell ref="J5:J56"/>
    <mergeCell ref="A5:A55"/>
    <mergeCell ref="A1:I1"/>
    <mergeCell ref="B5:B13"/>
    <mergeCell ref="C13:E13"/>
    <mergeCell ref="B14:B17"/>
    <mergeCell ref="C17:E17"/>
    <mergeCell ref="C52:E52"/>
    <mergeCell ref="B33:B37"/>
    <mergeCell ref="C37:E37"/>
    <mergeCell ref="C42:E42"/>
    <mergeCell ref="B18:B20"/>
    <mergeCell ref="C20:E20"/>
    <mergeCell ref="B21:B25"/>
    <mergeCell ref="C25:E25"/>
    <mergeCell ref="B26:B32"/>
    <mergeCell ref="C32:E32"/>
    <mergeCell ref="A56:E56"/>
    <mergeCell ref="B43:B47"/>
    <mergeCell ref="C47:E47"/>
    <mergeCell ref="B48:B52"/>
    <mergeCell ref="B53:B55"/>
    <mergeCell ref="C55:E55"/>
    <mergeCell ref="B38:B42"/>
  </mergeCells>
  <pageMargins left="0.17" right="0.17" top="0.25" bottom="0.2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ОБЕКТ 25-12</vt:lpstr>
      <vt:lpstr>ОБЕКТ 25-13</vt:lpstr>
      <vt:lpstr>ОБЕКТ 25-14</vt:lpstr>
      <vt:lpstr>ОБЕКТ 25-15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2025-03-27T09:30:19Z</cp:lastPrinted>
  <dcterms:created xsi:type="dcterms:W3CDTF">2025-03-26T13:37:27Z</dcterms:created>
  <dcterms:modified xsi:type="dcterms:W3CDTF">2025-03-27T09:31:24Z</dcterms:modified>
</cp:coreProperties>
</file>