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878" activeTab="5"/>
  </bookViews>
  <sheets>
    <sheet name="ОБЩО 22-1 до 22-7 " sheetId="1" r:id="rId1"/>
    <sheet name="ОБЕКТ 22-1" sheetId="2" r:id="rId2"/>
    <sheet name="ОБЕКТ 22-2" sheetId="3" r:id="rId3"/>
    <sheet name="ОБЕКТ 22-3" sheetId="4" r:id="rId4"/>
    <sheet name="ОБЕКТ 22-4" sheetId="5" r:id="rId5"/>
    <sheet name="ОБЕКТ 22-5" sheetId="6" r:id="rId6"/>
    <sheet name="ОБЕКТ 22-6" sheetId="7" r:id="rId7"/>
    <sheet name="ОБЕКТ 22-7" sheetId="8" r:id="rId8"/>
  </sheets>
  <definedNames/>
  <calcPr fullCalcOnLoad="1"/>
</workbook>
</file>

<file path=xl/sharedStrings.xml><?xml version="1.0" encoding="utf-8"?>
<sst xmlns="http://schemas.openxmlformats.org/spreadsheetml/2006/main" count="2088" uniqueCount="118">
  <si>
    <t>Сортимент</t>
  </si>
  <si>
    <t>Средна технолог. д-на</t>
  </si>
  <si>
    <t>Дребна технол. д-на</t>
  </si>
  <si>
    <t>Дърва за огрев</t>
  </si>
  <si>
    <t>Всичко за подотдела</t>
  </si>
  <si>
    <t>ак</t>
  </si>
  <si>
    <t>цер</t>
  </si>
  <si>
    <t>срлп</t>
  </si>
  <si>
    <t>глд</t>
  </si>
  <si>
    <t>Обект</t>
  </si>
  <si>
    <t>166-а</t>
  </si>
  <si>
    <t>бл</t>
  </si>
  <si>
    <t>пляс</t>
  </si>
  <si>
    <t>135-р</t>
  </si>
  <si>
    <t>161-с</t>
  </si>
  <si>
    <t>161-у</t>
  </si>
  <si>
    <t>кл</t>
  </si>
  <si>
    <t>187-ж</t>
  </si>
  <si>
    <t>к дб</t>
  </si>
  <si>
    <t>200-р</t>
  </si>
  <si>
    <t>гбр</t>
  </si>
  <si>
    <t>чдб</t>
  </si>
  <si>
    <t>159-к</t>
  </si>
  <si>
    <t>223-в</t>
  </si>
  <si>
    <t>204-л</t>
  </si>
  <si>
    <t>210-е</t>
  </si>
  <si>
    <t>210-ж</t>
  </si>
  <si>
    <t>218-д</t>
  </si>
  <si>
    <t>221-г</t>
  </si>
  <si>
    <t>224-а</t>
  </si>
  <si>
    <t>107-д</t>
  </si>
  <si>
    <t>108-б</t>
  </si>
  <si>
    <t>116-в</t>
  </si>
  <si>
    <t>118-д</t>
  </si>
  <si>
    <t>118-з</t>
  </si>
  <si>
    <t>118-к</t>
  </si>
  <si>
    <t>76-ж</t>
  </si>
  <si>
    <t>77-д</t>
  </si>
  <si>
    <t>88-т</t>
  </si>
  <si>
    <t>146-л</t>
  </si>
  <si>
    <t>172-г</t>
  </si>
  <si>
    <t xml:space="preserve">пляс </t>
  </si>
  <si>
    <t>мх</t>
  </si>
  <si>
    <t>149-а</t>
  </si>
  <si>
    <t>149-г</t>
  </si>
  <si>
    <t>149-ю</t>
  </si>
  <si>
    <t>149-п</t>
  </si>
  <si>
    <t>151-к</t>
  </si>
  <si>
    <t>151-х</t>
  </si>
  <si>
    <t>202-в</t>
  </si>
  <si>
    <t>195-л</t>
  </si>
  <si>
    <t>150-м</t>
  </si>
  <si>
    <t>153-а</t>
  </si>
  <si>
    <t>153-в</t>
  </si>
  <si>
    <t>153-м</t>
  </si>
  <si>
    <t>169-в</t>
  </si>
  <si>
    <t>148-к1</t>
  </si>
  <si>
    <t>148-х</t>
  </si>
  <si>
    <t>148-ч</t>
  </si>
  <si>
    <t>149-к</t>
  </si>
  <si>
    <t>149-ч</t>
  </si>
  <si>
    <t>143-а</t>
  </si>
  <si>
    <t>161-х</t>
  </si>
  <si>
    <t>163-м</t>
  </si>
  <si>
    <t>157-и</t>
  </si>
  <si>
    <t>л дб</t>
  </si>
  <si>
    <t>брс</t>
  </si>
  <si>
    <t>236-ф</t>
  </si>
  <si>
    <t>236-д</t>
  </si>
  <si>
    <t>Трупи за бичене 18-29см</t>
  </si>
  <si>
    <t>86-в</t>
  </si>
  <si>
    <t>86-г</t>
  </si>
  <si>
    <t>86-к</t>
  </si>
  <si>
    <t>87-а</t>
  </si>
  <si>
    <t>88-б</t>
  </si>
  <si>
    <t>89-л</t>
  </si>
  <si>
    <t>97-ш</t>
  </si>
  <si>
    <t>99-б1</t>
  </si>
  <si>
    <t>99-ч</t>
  </si>
  <si>
    <t>99-щ</t>
  </si>
  <si>
    <t>101-д</t>
  </si>
  <si>
    <t>102-б</t>
  </si>
  <si>
    <t>106-м</t>
  </si>
  <si>
    <t>29-х</t>
  </si>
  <si>
    <t>ОБЩО ЗА ОБЕКТ № 22-1</t>
  </si>
  <si>
    <t>ОБЩО ЗА ОБЕКТ № 22-2</t>
  </si>
  <si>
    <t>ОБЩО ЗА ОБЕКТ № 22-3</t>
  </si>
  <si>
    <t>ОБЩО ЗА ОБЕКТ № 22-4</t>
  </si>
  <si>
    <t>ОБЩО ЗА ОБЕКТ № 22-5</t>
  </si>
  <si>
    <t>ОБЩО ЗА ОБЕКТ № 22-6</t>
  </si>
  <si>
    <t>ОБЩО ЗА ОБЕКТ № 22-7</t>
  </si>
  <si>
    <t>№ 22-1</t>
  </si>
  <si>
    <t>№ 22-2</t>
  </si>
  <si>
    <t>№ 22-3</t>
  </si>
  <si>
    <t>№ 22-4</t>
  </si>
  <si>
    <t>№ 22-5</t>
  </si>
  <si>
    <t>№ 22-6</t>
  </si>
  <si>
    <t>59-з</t>
  </si>
  <si>
    <t>84-ж</t>
  </si>
  <si>
    <t>201-в</t>
  </si>
  <si>
    <t>201-з</t>
  </si>
  <si>
    <t>196-ю</t>
  </si>
  <si>
    <t>87-н</t>
  </si>
  <si>
    <t>147-о</t>
  </si>
  <si>
    <t>мжд</t>
  </si>
  <si>
    <t>165-в</t>
  </si>
  <si>
    <t>571-в</t>
  </si>
  <si>
    <t>Отдел и подотдел</t>
  </si>
  <si>
    <t>Дървесен вид</t>
  </si>
  <si>
    <t xml:space="preserve">Прогнозно коли-чество дървесина, пл.м3 </t>
  </si>
  <si>
    <t xml:space="preserve">Прогнозно коли-чество дървесина, пр.м3  </t>
  </si>
  <si>
    <t xml:space="preserve">Обща стойност,
лв. без ДДС </t>
  </si>
  <si>
    <t>Мерна единица</t>
  </si>
  <si>
    <t>пл.м3</t>
  </si>
  <si>
    <t>пр.м3</t>
  </si>
  <si>
    <t>Достигната цена в лв.</t>
  </si>
  <si>
    <t>ПРИЛОЖЕНИЕ №2</t>
  </si>
  <si>
    <t>№ 22-7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</si>
</sst>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"/>
    <numFmt numFmtId="183" formatCode="0.000000"/>
    <numFmt numFmtId="184" formatCode="0.0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2" xfId="0" applyFont="1" applyFill="1" applyBorder="1" applyAlignment="1">
      <alignment horizontal="right" vertical="top"/>
    </xf>
    <xf numFmtId="1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45" fillId="0" borderId="0" xfId="0" applyFont="1" applyAlignment="1">
      <alignment/>
    </xf>
    <xf numFmtId="2" fontId="46" fillId="0" borderId="14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 horizontal="right" vertical="top"/>
    </xf>
    <xf numFmtId="2" fontId="46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right" vertical="top"/>
    </xf>
    <xf numFmtId="2" fontId="46" fillId="0" borderId="13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/>
    </xf>
    <xf numFmtId="1" fontId="1" fillId="34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right" vertical="top"/>
    </xf>
    <xf numFmtId="2" fontId="1" fillId="0" borderId="16" xfId="0" applyNumberFormat="1" applyFont="1" applyBorder="1" applyAlignment="1">
      <alignment/>
    </xf>
    <xf numFmtId="0" fontId="1" fillId="33" borderId="15" xfId="0" applyFont="1" applyFill="1" applyBorder="1" applyAlignment="1">
      <alignment horizontal="right" vertical="top"/>
    </xf>
    <xf numFmtId="2" fontId="1" fillId="33" borderId="15" xfId="0" applyNumberFormat="1" applyFont="1" applyFill="1" applyBorder="1" applyAlignment="1">
      <alignment horizontal="right" vertical="top"/>
    </xf>
    <xf numFmtId="0" fontId="0" fillId="33" borderId="14" xfId="0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right" vertical="top"/>
    </xf>
    <xf numFmtId="1" fontId="0" fillId="0" borderId="17" xfId="0" applyNumberFormat="1" applyFont="1" applyBorder="1" applyAlignment="1">
      <alignment horizontal="right" vertical="top"/>
    </xf>
    <xf numFmtId="2" fontId="46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33" borderId="17" xfId="0" applyFont="1" applyFill="1" applyBorder="1" applyAlignment="1">
      <alignment horizontal="right" vertical="top"/>
    </xf>
    <xf numFmtId="2" fontId="1" fillId="0" borderId="15" xfId="0" applyNumberFormat="1" applyFont="1" applyBorder="1" applyAlignment="1">
      <alignment horizontal="right" vertical="top"/>
    </xf>
    <xf numFmtId="0" fontId="0" fillId="0" borderId="23" xfId="0" applyFont="1" applyBorder="1" applyAlignment="1">
      <alignment horizontal="right" vertical="top"/>
    </xf>
    <xf numFmtId="1" fontId="0" fillId="0" borderId="24" xfId="0" applyNumberFormat="1" applyFont="1" applyBorder="1" applyAlignment="1">
      <alignment horizontal="right" vertical="top"/>
    </xf>
    <xf numFmtId="2" fontId="46" fillId="0" borderId="24" xfId="0" applyNumberFormat="1" applyFont="1" applyBorder="1" applyAlignment="1">
      <alignment/>
    </xf>
    <xf numFmtId="1" fontId="1" fillId="33" borderId="15" xfId="0" applyNumberFormat="1" applyFont="1" applyFill="1" applyBorder="1" applyAlignment="1">
      <alignment horizontal="right" vertical="top"/>
    </xf>
    <xf numFmtId="1" fontId="1" fillId="0" borderId="15" xfId="0" applyNumberFormat="1" applyFont="1" applyBorder="1" applyAlignment="1">
      <alignment horizontal="right" vertical="top"/>
    </xf>
    <xf numFmtId="2" fontId="1" fillId="0" borderId="22" xfId="0" applyNumberFormat="1" applyFont="1" applyBorder="1" applyAlignment="1">
      <alignment horizontal="right" vertical="top"/>
    </xf>
    <xf numFmtId="0" fontId="0" fillId="33" borderId="13" xfId="0" applyFont="1" applyFill="1" applyBorder="1" applyAlignment="1">
      <alignment horizontal="right" vertical="top"/>
    </xf>
    <xf numFmtId="0" fontId="0" fillId="0" borderId="24" xfId="0" applyFont="1" applyBorder="1" applyAlignment="1">
      <alignment horizontal="right" vertical="top"/>
    </xf>
    <xf numFmtId="1" fontId="1" fillId="0" borderId="16" xfId="0" applyNumberFormat="1" applyFont="1" applyBorder="1" applyAlignment="1">
      <alignment horizontal="right" vertical="top"/>
    </xf>
    <xf numFmtId="0" fontId="1" fillId="33" borderId="22" xfId="0" applyFont="1" applyFill="1" applyBorder="1" applyAlignment="1">
      <alignment horizontal="right" vertical="top"/>
    </xf>
    <xf numFmtId="1" fontId="6" fillId="0" borderId="0" xfId="0" applyNumberFormat="1" applyFont="1" applyAlignment="1">
      <alignment/>
    </xf>
    <xf numFmtId="2" fontId="0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1" fontId="1" fillId="34" borderId="16" xfId="0" applyNumberFormat="1" applyFont="1" applyFill="1" applyBorder="1" applyAlignment="1">
      <alignment/>
    </xf>
    <xf numFmtId="0" fontId="1" fillId="34" borderId="15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2" fontId="1" fillId="34" borderId="10" xfId="0" applyNumberFormat="1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3" borderId="38" xfId="0" applyFont="1" applyFill="1" applyBorder="1" applyAlignment="1">
      <alignment horizontal="center" vertical="distributed"/>
    </xf>
    <xf numFmtId="0" fontId="0" fillId="33" borderId="39" xfId="0" applyFont="1" applyFill="1" applyBorder="1" applyAlignment="1">
      <alignment horizontal="center" vertical="distributed"/>
    </xf>
    <xf numFmtId="0" fontId="0" fillId="33" borderId="40" xfId="0" applyFont="1" applyFill="1" applyBorder="1" applyAlignment="1">
      <alignment horizontal="center" vertical="distributed"/>
    </xf>
    <xf numFmtId="0" fontId="1" fillId="33" borderId="4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>
      <c r="A5" s="101" t="s">
        <v>91</v>
      </c>
      <c r="B5" s="93" t="s">
        <v>23</v>
      </c>
      <c r="C5" s="67" t="s">
        <v>6</v>
      </c>
      <c r="D5" s="68" t="s">
        <v>69</v>
      </c>
      <c r="E5" s="68" t="s">
        <v>113</v>
      </c>
      <c r="F5" s="41">
        <v>286</v>
      </c>
      <c r="G5" s="30"/>
      <c r="H5" s="31"/>
      <c r="I5" s="35"/>
    </row>
    <row r="6" spans="1:9" ht="12.75">
      <c r="A6" s="102"/>
      <c r="B6" s="94"/>
      <c r="C6" s="69" t="s">
        <v>6</v>
      </c>
      <c r="D6" s="70" t="s">
        <v>1</v>
      </c>
      <c r="E6" s="70" t="s">
        <v>114</v>
      </c>
      <c r="F6" s="5">
        <v>19</v>
      </c>
      <c r="G6" s="6">
        <v>32</v>
      </c>
      <c r="H6" s="17"/>
      <c r="I6" s="35"/>
    </row>
    <row r="7" spans="1:9" ht="13.5" thickBot="1">
      <c r="A7" s="102"/>
      <c r="B7" s="94"/>
      <c r="C7" s="69" t="s">
        <v>6</v>
      </c>
      <c r="D7" s="71" t="s">
        <v>3</v>
      </c>
      <c r="E7" s="71" t="s">
        <v>114</v>
      </c>
      <c r="F7" s="18">
        <v>1161</v>
      </c>
      <c r="G7" s="8">
        <v>2111</v>
      </c>
      <c r="H7" s="19"/>
      <c r="I7" s="34"/>
    </row>
    <row r="8" spans="1:9" ht="13.5" thickBot="1">
      <c r="A8" s="102"/>
      <c r="B8" s="95"/>
      <c r="C8" s="104" t="s">
        <v>4</v>
      </c>
      <c r="D8" s="99"/>
      <c r="E8" s="105"/>
      <c r="F8" s="47">
        <f>SUM(F5:F7)</f>
        <v>1466</v>
      </c>
      <c r="G8" s="20">
        <f>SUM(G5:G7)</f>
        <v>2143</v>
      </c>
      <c r="H8" s="11"/>
      <c r="I8" s="36"/>
    </row>
    <row r="9" spans="1:9" ht="12.75">
      <c r="A9" s="102"/>
      <c r="B9" s="113" t="s">
        <v>24</v>
      </c>
      <c r="C9" s="72" t="s">
        <v>5</v>
      </c>
      <c r="D9" s="68" t="s">
        <v>69</v>
      </c>
      <c r="E9" s="68" t="s">
        <v>113</v>
      </c>
      <c r="F9" s="5">
        <v>1</v>
      </c>
      <c r="G9" s="6"/>
      <c r="H9" s="17"/>
      <c r="I9" s="32"/>
    </row>
    <row r="10" spans="1:9" ht="12.75">
      <c r="A10" s="102"/>
      <c r="B10" s="106"/>
      <c r="C10" s="73" t="s">
        <v>5</v>
      </c>
      <c r="D10" s="70" t="s">
        <v>1</v>
      </c>
      <c r="E10" s="74" t="s">
        <v>114</v>
      </c>
      <c r="F10" s="5">
        <v>5</v>
      </c>
      <c r="G10" s="6">
        <v>8</v>
      </c>
      <c r="H10" s="17"/>
      <c r="I10" s="33"/>
    </row>
    <row r="11" spans="1:9" ht="12.75">
      <c r="A11" s="102"/>
      <c r="B11" s="106"/>
      <c r="C11" s="73" t="s">
        <v>5</v>
      </c>
      <c r="D11" s="74" t="s">
        <v>2</v>
      </c>
      <c r="E11" s="74" t="s">
        <v>114</v>
      </c>
      <c r="F11" s="5">
        <v>2</v>
      </c>
      <c r="G11" s="6">
        <v>3</v>
      </c>
      <c r="H11" s="17"/>
      <c r="I11" s="33"/>
    </row>
    <row r="12" spans="1:9" ht="13.5" thickBot="1">
      <c r="A12" s="102"/>
      <c r="B12" s="106"/>
      <c r="C12" s="73" t="s">
        <v>5</v>
      </c>
      <c r="D12" s="71" t="s">
        <v>3</v>
      </c>
      <c r="E12" s="75" t="s">
        <v>114</v>
      </c>
      <c r="F12" s="5">
        <v>22</v>
      </c>
      <c r="G12" s="6">
        <v>40</v>
      </c>
      <c r="H12" s="17"/>
      <c r="I12" s="33"/>
    </row>
    <row r="13" spans="1:9" ht="13.5" thickBot="1">
      <c r="A13" s="102"/>
      <c r="B13" s="107"/>
      <c r="C13" s="104" t="s">
        <v>4</v>
      </c>
      <c r="D13" s="99"/>
      <c r="E13" s="105"/>
      <c r="F13" s="25">
        <f>SUM(F9:F12)</f>
        <v>30</v>
      </c>
      <c r="G13" s="11">
        <f>SUM(G9:G12)</f>
        <v>51</v>
      </c>
      <c r="H13" s="11"/>
      <c r="I13" s="36"/>
    </row>
    <row r="14" spans="1:9" ht="12.75">
      <c r="A14" s="102"/>
      <c r="B14" s="113" t="s">
        <v>25</v>
      </c>
      <c r="C14" s="72" t="s">
        <v>5</v>
      </c>
      <c r="D14" s="68" t="s">
        <v>69</v>
      </c>
      <c r="E14" s="68" t="s">
        <v>113</v>
      </c>
      <c r="F14" s="5">
        <v>1</v>
      </c>
      <c r="G14" s="6"/>
      <c r="H14" s="17"/>
      <c r="I14" s="32"/>
    </row>
    <row r="15" spans="1:9" ht="12.75">
      <c r="A15" s="102"/>
      <c r="B15" s="106"/>
      <c r="C15" s="73" t="s">
        <v>5</v>
      </c>
      <c r="D15" s="70" t="s">
        <v>1</v>
      </c>
      <c r="E15" s="74" t="s">
        <v>114</v>
      </c>
      <c r="F15" s="16">
        <v>6</v>
      </c>
      <c r="G15" s="6">
        <v>10</v>
      </c>
      <c r="H15" s="17"/>
      <c r="I15" s="33"/>
    </row>
    <row r="16" spans="1:9" ht="12.75">
      <c r="A16" s="102"/>
      <c r="B16" s="106"/>
      <c r="C16" s="73" t="s">
        <v>5</v>
      </c>
      <c r="D16" s="74" t="s">
        <v>2</v>
      </c>
      <c r="E16" s="74" t="s">
        <v>114</v>
      </c>
      <c r="F16" s="16">
        <v>2</v>
      </c>
      <c r="G16" s="6">
        <v>3</v>
      </c>
      <c r="H16" s="17"/>
      <c r="I16" s="33"/>
    </row>
    <row r="17" spans="1:9" ht="13.5" thickBot="1">
      <c r="A17" s="102"/>
      <c r="B17" s="106"/>
      <c r="C17" s="73" t="s">
        <v>5</v>
      </c>
      <c r="D17" s="71" t="s">
        <v>3</v>
      </c>
      <c r="E17" s="75" t="s">
        <v>114</v>
      </c>
      <c r="F17" s="16">
        <v>32</v>
      </c>
      <c r="G17" s="6">
        <v>58</v>
      </c>
      <c r="H17" s="17"/>
      <c r="I17" s="33"/>
    </row>
    <row r="18" spans="1:9" ht="13.5" thickBot="1">
      <c r="A18" s="102"/>
      <c r="B18" s="107"/>
      <c r="C18" s="104" t="s">
        <v>4</v>
      </c>
      <c r="D18" s="99"/>
      <c r="E18" s="105"/>
      <c r="F18" s="23">
        <f>SUM(F14:F17)</f>
        <v>41</v>
      </c>
      <c r="G18" s="11">
        <f>SUM(G14:G17)</f>
        <v>71</v>
      </c>
      <c r="H18" s="11"/>
      <c r="I18" s="36"/>
    </row>
    <row r="19" spans="1:9" ht="12.75">
      <c r="A19" s="102"/>
      <c r="B19" s="106" t="s">
        <v>26</v>
      </c>
      <c r="C19" s="73" t="s">
        <v>5</v>
      </c>
      <c r="D19" s="70" t="s">
        <v>1</v>
      </c>
      <c r="E19" s="74" t="s">
        <v>114</v>
      </c>
      <c r="F19" s="5">
        <v>2</v>
      </c>
      <c r="G19" s="6">
        <v>3</v>
      </c>
      <c r="H19" s="17"/>
      <c r="I19" s="33"/>
    </row>
    <row r="20" spans="1:9" ht="12.75">
      <c r="A20" s="102"/>
      <c r="B20" s="106"/>
      <c r="C20" s="73" t="s">
        <v>5</v>
      </c>
      <c r="D20" s="74" t="s">
        <v>2</v>
      </c>
      <c r="E20" s="74" t="s">
        <v>114</v>
      </c>
      <c r="F20" s="5">
        <v>1</v>
      </c>
      <c r="G20" s="6">
        <v>2</v>
      </c>
      <c r="H20" s="17"/>
      <c r="I20" s="33"/>
    </row>
    <row r="21" spans="1:9" ht="13.5" thickBot="1">
      <c r="A21" s="102"/>
      <c r="B21" s="106"/>
      <c r="C21" s="73" t="s">
        <v>5</v>
      </c>
      <c r="D21" s="71" t="s">
        <v>3</v>
      </c>
      <c r="E21" s="75" t="s">
        <v>114</v>
      </c>
      <c r="F21" s="5">
        <v>10</v>
      </c>
      <c r="G21" s="6">
        <v>18</v>
      </c>
      <c r="H21" s="17"/>
      <c r="I21" s="33"/>
    </row>
    <row r="22" spans="1:9" ht="13.5" thickBot="1">
      <c r="A22" s="102"/>
      <c r="B22" s="107"/>
      <c r="C22" s="104" t="s">
        <v>4</v>
      </c>
      <c r="D22" s="99"/>
      <c r="E22" s="105"/>
      <c r="F22" s="25">
        <f>SUM(F19:F21)</f>
        <v>13</v>
      </c>
      <c r="G22" s="11">
        <f>SUM(G19:G21)</f>
        <v>23</v>
      </c>
      <c r="H22" s="11"/>
      <c r="I22" s="36"/>
    </row>
    <row r="23" spans="1:9" ht="12.75">
      <c r="A23" s="102"/>
      <c r="B23" s="113" t="s">
        <v>27</v>
      </c>
      <c r="C23" s="72" t="s">
        <v>5</v>
      </c>
      <c r="D23" s="68" t="s">
        <v>69</v>
      </c>
      <c r="E23" s="68" t="s">
        <v>113</v>
      </c>
      <c r="F23" s="5">
        <v>4</v>
      </c>
      <c r="G23" s="6"/>
      <c r="H23" s="17"/>
      <c r="I23" s="32"/>
    </row>
    <row r="24" spans="1:9" ht="12.75">
      <c r="A24" s="102"/>
      <c r="B24" s="106"/>
      <c r="C24" s="73" t="s">
        <v>5</v>
      </c>
      <c r="D24" s="70" t="s">
        <v>1</v>
      </c>
      <c r="E24" s="74" t="s">
        <v>114</v>
      </c>
      <c r="F24" s="16">
        <v>25</v>
      </c>
      <c r="G24" s="6">
        <v>42</v>
      </c>
      <c r="H24" s="17"/>
      <c r="I24" s="33"/>
    </row>
    <row r="25" spans="1:9" ht="12.75">
      <c r="A25" s="102"/>
      <c r="B25" s="106"/>
      <c r="C25" s="73" t="s">
        <v>5</v>
      </c>
      <c r="D25" s="74" t="s">
        <v>2</v>
      </c>
      <c r="E25" s="74" t="s">
        <v>114</v>
      </c>
      <c r="F25" s="16">
        <v>10</v>
      </c>
      <c r="G25" s="6">
        <v>17</v>
      </c>
      <c r="H25" s="17"/>
      <c r="I25" s="33"/>
    </row>
    <row r="26" spans="1:9" ht="13.5" thickBot="1">
      <c r="A26" s="102"/>
      <c r="B26" s="106"/>
      <c r="C26" s="73" t="s">
        <v>5</v>
      </c>
      <c r="D26" s="71" t="s">
        <v>3</v>
      </c>
      <c r="E26" s="75" t="s">
        <v>114</v>
      </c>
      <c r="F26" s="16">
        <v>122</v>
      </c>
      <c r="G26" s="6">
        <v>222</v>
      </c>
      <c r="H26" s="17"/>
      <c r="I26" s="33"/>
    </row>
    <row r="27" spans="1:9" ht="13.5" thickBot="1">
      <c r="A27" s="102"/>
      <c r="B27" s="107"/>
      <c r="C27" s="104" t="s">
        <v>4</v>
      </c>
      <c r="D27" s="99"/>
      <c r="E27" s="105"/>
      <c r="F27" s="23">
        <f>SUM(F23:F26)</f>
        <v>161</v>
      </c>
      <c r="G27" s="11">
        <f>SUM(G23:G26)</f>
        <v>281</v>
      </c>
      <c r="H27" s="11"/>
      <c r="I27" s="36"/>
    </row>
    <row r="28" spans="1:9" ht="12.75">
      <c r="A28" s="102"/>
      <c r="B28" s="106" t="s">
        <v>28</v>
      </c>
      <c r="C28" s="73" t="s">
        <v>5</v>
      </c>
      <c r="D28" s="70" t="s">
        <v>1</v>
      </c>
      <c r="E28" s="70" t="s">
        <v>114</v>
      </c>
      <c r="F28" s="16">
        <v>1</v>
      </c>
      <c r="G28" s="6">
        <v>2</v>
      </c>
      <c r="H28" s="17"/>
      <c r="I28" s="33"/>
    </row>
    <row r="29" spans="1:9" ht="13.5" thickBot="1">
      <c r="A29" s="102"/>
      <c r="B29" s="106"/>
      <c r="C29" s="73" t="s">
        <v>5</v>
      </c>
      <c r="D29" s="71" t="s">
        <v>3</v>
      </c>
      <c r="E29" s="71" t="s">
        <v>114</v>
      </c>
      <c r="F29" s="16">
        <v>3</v>
      </c>
      <c r="G29" s="6">
        <v>5</v>
      </c>
      <c r="H29" s="17"/>
      <c r="I29" s="33"/>
    </row>
    <row r="30" spans="1:9" ht="13.5" thickBot="1">
      <c r="A30" s="102"/>
      <c r="B30" s="107"/>
      <c r="C30" s="104" t="s">
        <v>4</v>
      </c>
      <c r="D30" s="99"/>
      <c r="E30" s="105"/>
      <c r="F30" s="23">
        <f>SUM(F28:F29)</f>
        <v>4</v>
      </c>
      <c r="G30" s="11">
        <f>SUM(G28:G29)</f>
        <v>7</v>
      </c>
      <c r="H30" s="11"/>
      <c r="I30" s="36"/>
    </row>
    <row r="31" spans="1:9" ht="13.5" thickBot="1">
      <c r="A31" s="103"/>
      <c r="B31" s="99" t="s">
        <v>84</v>
      </c>
      <c r="C31" s="99"/>
      <c r="D31" s="100"/>
      <c r="E31" s="76"/>
      <c r="F31" s="22">
        <f>F8+F13+F18+F22+F27+F30</f>
        <v>1715</v>
      </c>
      <c r="G31" s="22">
        <f>G8+G13+G18+G22+G27+G30</f>
        <v>2576</v>
      </c>
      <c r="H31" s="22"/>
      <c r="I31" s="22"/>
    </row>
    <row r="32" spans="1:9" ht="12.75">
      <c r="A32" s="101" t="s">
        <v>92</v>
      </c>
      <c r="B32" s="93" t="s">
        <v>29</v>
      </c>
      <c r="C32" s="67" t="s">
        <v>6</v>
      </c>
      <c r="D32" s="68" t="s">
        <v>69</v>
      </c>
      <c r="E32" s="68" t="s">
        <v>113</v>
      </c>
      <c r="F32" s="41">
        <v>122</v>
      </c>
      <c r="G32" s="30"/>
      <c r="H32" s="31"/>
      <c r="I32" s="33"/>
    </row>
    <row r="33" spans="1:9" ht="12.75">
      <c r="A33" s="102"/>
      <c r="B33" s="94"/>
      <c r="C33" s="69" t="s">
        <v>6</v>
      </c>
      <c r="D33" s="70" t="s">
        <v>1</v>
      </c>
      <c r="E33" s="70" t="s">
        <v>114</v>
      </c>
      <c r="F33" s="5">
        <v>18</v>
      </c>
      <c r="G33" s="6">
        <v>30</v>
      </c>
      <c r="H33" s="17"/>
      <c r="I33" s="35"/>
    </row>
    <row r="34" spans="1:9" ht="13.5" thickBot="1">
      <c r="A34" s="102"/>
      <c r="B34" s="94"/>
      <c r="C34" s="69" t="s">
        <v>6</v>
      </c>
      <c r="D34" s="71" t="s">
        <v>3</v>
      </c>
      <c r="E34" s="71" t="s">
        <v>114</v>
      </c>
      <c r="F34" s="18">
        <v>513</v>
      </c>
      <c r="G34" s="8">
        <v>933</v>
      </c>
      <c r="H34" s="19"/>
      <c r="I34" s="34"/>
    </row>
    <row r="35" spans="1:9" ht="13.5" thickBot="1">
      <c r="A35" s="102"/>
      <c r="B35" s="95"/>
      <c r="C35" s="104" t="s">
        <v>4</v>
      </c>
      <c r="D35" s="99"/>
      <c r="E35" s="105"/>
      <c r="F35" s="20">
        <f>SUM(F32:F34)</f>
        <v>653</v>
      </c>
      <c r="G35" s="20">
        <f>SUM(G32:G34)</f>
        <v>963</v>
      </c>
      <c r="H35" s="11"/>
      <c r="I35" s="36"/>
    </row>
    <row r="36" spans="1:9" ht="12.75">
      <c r="A36" s="102"/>
      <c r="B36" s="113" t="s">
        <v>30</v>
      </c>
      <c r="C36" s="72" t="s">
        <v>5</v>
      </c>
      <c r="D36" s="68" t="s">
        <v>69</v>
      </c>
      <c r="E36" s="68" t="s">
        <v>113</v>
      </c>
      <c r="F36" s="5">
        <v>4</v>
      </c>
      <c r="G36" s="6"/>
      <c r="H36" s="17"/>
      <c r="I36" s="33"/>
    </row>
    <row r="37" spans="1:9" ht="12.75">
      <c r="A37" s="102"/>
      <c r="B37" s="106"/>
      <c r="C37" s="73" t="s">
        <v>5</v>
      </c>
      <c r="D37" s="70" t="s">
        <v>1</v>
      </c>
      <c r="E37" s="74" t="s">
        <v>114</v>
      </c>
      <c r="F37" s="5">
        <v>26</v>
      </c>
      <c r="G37" s="6">
        <v>43</v>
      </c>
      <c r="H37" s="17"/>
      <c r="I37" s="33"/>
    </row>
    <row r="38" spans="1:9" ht="12.75">
      <c r="A38" s="102"/>
      <c r="B38" s="106"/>
      <c r="C38" s="73" t="s">
        <v>5</v>
      </c>
      <c r="D38" s="74" t="s">
        <v>2</v>
      </c>
      <c r="E38" s="74" t="s">
        <v>114</v>
      </c>
      <c r="F38" s="5">
        <v>10</v>
      </c>
      <c r="G38" s="6">
        <v>17</v>
      </c>
      <c r="H38" s="17"/>
      <c r="I38" s="33"/>
    </row>
    <row r="39" spans="1:9" ht="13.5" thickBot="1">
      <c r="A39" s="102"/>
      <c r="B39" s="106"/>
      <c r="C39" s="73" t="s">
        <v>5</v>
      </c>
      <c r="D39" s="71" t="s">
        <v>3</v>
      </c>
      <c r="E39" s="75" t="s">
        <v>114</v>
      </c>
      <c r="F39" s="5">
        <v>128</v>
      </c>
      <c r="G39" s="6">
        <v>233</v>
      </c>
      <c r="H39" s="17"/>
      <c r="I39" s="33"/>
    </row>
    <row r="40" spans="1:9" ht="13.5" thickBot="1">
      <c r="A40" s="102"/>
      <c r="B40" s="107"/>
      <c r="C40" s="104" t="s">
        <v>4</v>
      </c>
      <c r="D40" s="99"/>
      <c r="E40" s="105"/>
      <c r="F40" s="25">
        <f>SUM(F36:F39)</f>
        <v>168</v>
      </c>
      <c r="G40" s="20">
        <f>SUM(G36:G39)</f>
        <v>293</v>
      </c>
      <c r="H40" s="11"/>
      <c r="I40" s="36"/>
    </row>
    <row r="41" spans="1:9" ht="12.75">
      <c r="A41" s="102"/>
      <c r="B41" s="106" t="s">
        <v>31</v>
      </c>
      <c r="C41" s="73" t="s">
        <v>5</v>
      </c>
      <c r="D41" s="70" t="s">
        <v>1</v>
      </c>
      <c r="E41" s="74" t="s">
        <v>114</v>
      </c>
      <c r="F41" s="16">
        <v>3</v>
      </c>
      <c r="G41" s="6">
        <v>5</v>
      </c>
      <c r="H41" s="17"/>
      <c r="I41" s="33"/>
    </row>
    <row r="42" spans="1:9" ht="12.75">
      <c r="A42" s="102"/>
      <c r="B42" s="106"/>
      <c r="C42" s="73" t="s">
        <v>5</v>
      </c>
      <c r="D42" s="74" t="s">
        <v>2</v>
      </c>
      <c r="E42" s="74" t="s">
        <v>114</v>
      </c>
      <c r="F42" s="16">
        <v>6</v>
      </c>
      <c r="G42" s="6">
        <v>10</v>
      </c>
      <c r="H42" s="17"/>
      <c r="I42" s="33"/>
    </row>
    <row r="43" spans="1:9" ht="13.5" thickBot="1">
      <c r="A43" s="102"/>
      <c r="B43" s="106"/>
      <c r="C43" s="73" t="s">
        <v>5</v>
      </c>
      <c r="D43" s="71" t="s">
        <v>3</v>
      </c>
      <c r="E43" s="75" t="s">
        <v>114</v>
      </c>
      <c r="F43" s="16">
        <v>3</v>
      </c>
      <c r="G43" s="6">
        <v>5</v>
      </c>
      <c r="H43" s="17"/>
      <c r="I43" s="33"/>
    </row>
    <row r="44" spans="1:9" ht="13.5" thickBot="1">
      <c r="A44" s="102"/>
      <c r="B44" s="107"/>
      <c r="C44" s="104" t="s">
        <v>4</v>
      </c>
      <c r="D44" s="99"/>
      <c r="E44" s="105"/>
      <c r="F44" s="23">
        <f>SUM(F41:F43)</f>
        <v>12</v>
      </c>
      <c r="G44" s="11">
        <f>SUM(G41:G43)</f>
        <v>20</v>
      </c>
      <c r="H44" s="11"/>
      <c r="I44" s="36"/>
    </row>
    <row r="45" spans="1:9" ht="12.75">
      <c r="A45" s="102"/>
      <c r="B45" s="93" t="s">
        <v>32</v>
      </c>
      <c r="C45" s="77" t="s">
        <v>5</v>
      </c>
      <c r="D45" s="68" t="s">
        <v>69</v>
      </c>
      <c r="E45" s="68" t="s">
        <v>113</v>
      </c>
      <c r="F45" s="5">
        <v>1</v>
      </c>
      <c r="G45" s="6"/>
      <c r="H45" s="17"/>
      <c r="I45" s="33"/>
    </row>
    <row r="46" spans="1:9" ht="12.75">
      <c r="A46" s="102"/>
      <c r="B46" s="94"/>
      <c r="C46" s="78" t="s">
        <v>5</v>
      </c>
      <c r="D46" s="70" t="s">
        <v>1</v>
      </c>
      <c r="E46" s="74" t="s">
        <v>114</v>
      </c>
      <c r="F46" s="16">
        <v>5</v>
      </c>
      <c r="G46" s="6">
        <v>8</v>
      </c>
      <c r="H46" s="17"/>
      <c r="I46" s="33"/>
    </row>
    <row r="47" spans="1:9" ht="12.75">
      <c r="A47" s="102"/>
      <c r="B47" s="94"/>
      <c r="C47" s="78" t="s">
        <v>5</v>
      </c>
      <c r="D47" s="74" t="s">
        <v>2</v>
      </c>
      <c r="E47" s="74" t="s">
        <v>114</v>
      </c>
      <c r="F47" s="16">
        <v>2</v>
      </c>
      <c r="G47" s="6">
        <v>3</v>
      </c>
      <c r="H47" s="17"/>
      <c r="I47" s="33"/>
    </row>
    <row r="48" spans="1:9" ht="13.5" thickBot="1">
      <c r="A48" s="102"/>
      <c r="B48" s="94"/>
      <c r="C48" s="78" t="s">
        <v>5</v>
      </c>
      <c r="D48" s="71" t="s">
        <v>3</v>
      </c>
      <c r="E48" s="75" t="s">
        <v>114</v>
      </c>
      <c r="F48" s="16">
        <v>26</v>
      </c>
      <c r="G48" s="6">
        <v>47</v>
      </c>
      <c r="H48" s="17"/>
      <c r="I48" s="33"/>
    </row>
    <row r="49" spans="1:9" ht="13.5" thickBot="1">
      <c r="A49" s="102"/>
      <c r="B49" s="95"/>
      <c r="C49" s="104" t="s">
        <v>4</v>
      </c>
      <c r="D49" s="99"/>
      <c r="E49" s="105"/>
      <c r="F49" s="23">
        <f>SUM(F45:F48)</f>
        <v>34</v>
      </c>
      <c r="G49" s="11">
        <f>SUM(G45:G48)</f>
        <v>58</v>
      </c>
      <c r="H49" s="11"/>
      <c r="I49" s="36"/>
    </row>
    <row r="50" spans="1:9" ht="12.75">
      <c r="A50" s="102"/>
      <c r="B50" s="93" t="s">
        <v>33</v>
      </c>
      <c r="C50" s="77" t="s">
        <v>5</v>
      </c>
      <c r="D50" s="68" t="s">
        <v>69</v>
      </c>
      <c r="E50" s="68" t="s">
        <v>113</v>
      </c>
      <c r="F50" s="5">
        <v>2</v>
      </c>
      <c r="G50" s="6"/>
      <c r="H50" s="17"/>
      <c r="I50" s="33"/>
    </row>
    <row r="51" spans="1:9" ht="12.75">
      <c r="A51" s="102"/>
      <c r="B51" s="94"/>
      <c r="C51" s="78" t="s">
        <v>5</v>
      </c>
      <c r="D51" s="70" t="s">
        <v>1</v>
      </c>
      <c r="E51" s="74" t="s">
        <v>114</v>
      </c>
      <c r="F51" s="16">
        <v>16</v>
      </c>
      <c r="G51" s="6">
        <v>27</v>
      </c>
      <c r="H51" s="17"/>
      <c r="I51" s="33"/>
    </row>
    <row r="52" spans="1:9" ht="12.75">
      <c r="A52" s="102"/>
      <c r="B52" s="94"/>
      <c r="C52" s="78" t="s">
        <v>5</v>
      </c>
      <c r="D52" s="74" t="s">
        <v>2</v>
      </c>
      <c r="E52" s="74" t="s">
        <v>114</v>
      </c>
      <c r="F52" s="16">
        <v>6</v>
      </c>
      <c r="G52" s="6">
        <v>10</v>
      </c>
      <c r="H52" s="17"/>
      <c r="I52" s="33"/>
    </row>
    <row r="53" spans="1:9" ht="13.5" thickBot="1">
      <c r="A53" s="102"/>
      <c r="B53" s="94"/>
      <c r="C53" s="78" t="s">
        <v>5</v>
      </c>
      <c r="D53" s="71" t="s">
        <v>3</v>
      </c>
      <c r="E53" s="75" t="s">
        <v>114</v>
      </c>
      <c r="F53" s="16">
        <v>77</v>
      </c>
      <c r="G53" s="6">
        <v>140</v>
      </c>
      <c r="H53" s="17"/>
      <c r="I53" s="33"/>
    </row>
    <row r="54" spans="1:9" ht="13.5" thickBot="1">
      <c r="A54" s="102"/>
      <c r="B54" s="95"/>
      <c r="C54" s="104" t="s">
        <v>4</v>
      </c>
      <c r="D54" s="99"/>
      <c r="E54" s="105"/>
      <c r="F54" s="23">
        <f>SUM(F50:F53)</f>
        <v>101</v>
      </c>
      <c r="G54" s="20">
        <f>SUM(G50:G53)</f>
        <v>177</v>
      </c>
      <c r="H54" s="11"/>
      <c r="I54" s="36"/>
    </row>
    <row r="55" spans="1:9" ht="12.75">
      <c r="A55" s="102"/>
      <c r="B55" s="93" t="s">
        <v>34</v>
      </c>
      <c r="C55" s="77" t="s">
        <v>5</v>
      </c>
      <c r="D55" s="68" t="s">
        <v>69</v>
      </c>
      <c r="E55" s="68" t="s">
        <v>113</v>
      </c>
      <c r="F55" s="5">
        <v>3</v>
      </c>
      <c r="G55" s="6"/>
      <c r="H55" s="17"/>
      <c r="I55" s="33"/>
    </row>
    <row r="56" spans="1:9" ht="12.75">
      <c r="A56" s="102"/>
      <c r="B56" s="94"/>
      <c r="C56" s="78" t="s">
        <v>5</v>
      </c>
      <c r="D56" s="70" t="s">
        <v>1</v>
      </c>
      <c r="E56" s="74" t="s">
        <v>114</v>
      </c>
      <c r="F56" s="16">
        <v>21</v>
      </c>
      <c r="G56" s="6">
        <v>35</v>
      </c>
      <c r="H56" s="17"/>
      <c r="I56" s="33"/>
    </row>
    <row r="57" spans="1:9" ht="12.75">
      <c r="A57" s="102"/>
      <c r="B57" s="94"/>
      <c r="C57" s="78" t="s">
        <v>5</v>
      </c>
      <c r="D57" s="74" t="s">
        <v>2</v>
      </c>
      <c r="E57" s="74" t="s">
        <v>114</v>
      </c>
      <c r="F57" s="16">
        <v>8</v>
      </c>
      <c r="G57" s="6">
        <v>13</v>
      </c>
      <c r="H57" s="17"/>
      <c r="I57" s="33"/>
    </row>
    <row r="58" spans="1:9" ht="13.5" thickBot="1">
      <c r="A58" s="102"/>
      <c r="B58" s="94"/>
      <c r="C58" s="78" t="s">
        <v>5</v>
      </c>
      <c r="D58" s="71" t="s">
        <v>3</v>
      </c>
      <c r="E58" s="75" t="s">
        <v>114</v>
      </c>
      <c r="F58" s="16">
        <v>102</v>
      </c>
      <c r="G58" s="6">
        <v>185</v>
      </c>
      <c r="H58" s="17"/>
      <c r="I58" s="33"/>
    </row>
    <row r="59" spans="1:9" ht="13.5" thickBot="1">
      <c r="A59" s="102"/>
      <c r="B59" s="95"/>
      <c r="C59" s="104" t="s">
        <v>4</v>
      </c>
      <c r="D59" s="99"/>
      <c r="E59" s="105"/>
      <c r="F59" s="23">
        <f>SUM(F55:F58)</f>
        <v>134</v>
      </c>
      <c r="G59" s="20">
        <f>SUM(G55:G58)</f>
        <v>233</v>
      </c>
      <c r="H59" s="11"/>
      <c r="I59" s="36"/>
    </row>
    <row r="60" spans="1:9" ht="12.75">
      <c r="A60" s="102"/>
      <c r="B60" s="94" t="s">
        <v>35</v>
      </c>
      <c r="C60" s="78" t="s">
        <v>5</v>
      </c>
      <c r="D60" s="70" t="s">
        <v>1</v>
      </c>
      <c r="E60" s="74" t="s">
        <v>114</v>
      </c>
      <c r="F60" s="16">
        <v>3</v>
      </c>
      <c r="G60" s="6">
        <v>5</v>
      </c>
      <c r="H60" s="17"/>
      <c r="I60" s="33"/>
    </row>
    <row r="61" spans="1:9" ht="12.75">
      <c r="A61" s="102"/>
      <c r="B61" s="94"/>
      <c r="C61" s="78" t="s">
        <v>5</v>
      </c>
      <c r="D61" s="74" t="s">
        <v>2</v>
      </c>
      <c r="E61" s="74" t="s">
        <v>114</v>
      </c>
      <c r="F61" s="16">
        <v>1</v>
      </c>
      <c r="G61" s="6">
        <v>2</v>
      </c>
      <c r="H61" s="17"/>
      <c r="I61" s="33"/>
    </row>
    <row r="62" spans="1:9" ht="13.5" thickBot="1">
      <c r="A62" s="102"/>
      <c r="B62" s="94"/>
      <c r="C62" s="78" t="s">
        <v>5</v>
      </c>
      <c r="D62" s="71" t="s">
        <v>3</v>
      </c>
      <c r="E62" s="75" t="s">
        <v>114</v>
      </c>
      <c r="F62" s="16">
        <v>13</v>
      </c>
      <c r="G62" s="6">
        <v>24</v>
      </c>
      <c r="H62" s="17"/>
      <c r="I62" s="33"/>
    </row>
    <row r="63" spans="1:9" ht="13.5" thickBot="1">
      <c r="A63" s="102"/>
      <c r="B63" s="95"/>
      <c r="C63" s="104" t="s">
        <v>4</v>
      </c>
      <c r="D63" s="99"/>
      <c r="E63" s="105"/>
      <c r="F63" s="23">
        <f>SUM(F60:F62)</f>
        <v>17</v>
      </c>
      <c r="G63" s="11">
        <f>SUM(G60:G62)</f>
        <v>31</v>
      </c>
      <c r="H63" s="11"/>
      <c r="I63" s="36"/>
    </row>
    <row r="64" spans="1:9" ht="12.75">
      <c r="A64" s="102"/>
      <c r="B64" s="93" t="s">
        <v>36</v>
      </c>
      <c r="C64" s="79" t="s">
        <v>21</v>
      </c>
      <c r="D64" s="68" t="s">
        <v>69</v>
      </c>
      <c r="E64" s="68" t="s">
        <v>113</v>
      </c>
      <c r="F64" s="27">
        <v>34</v>
      </c>
      <c r="G64" s="10"/>
      <c r="H64" s="13"/>
      <c r="I64" s="33"/>
    </row>
    <row r="65" spans="1:9" ht="12.75">
      <c r="A65" s="102"/>
      <c r="B65" s="94"/>
      <c r="C65" s="79" t="s">
        <v>21</v>
      </c>
      <c r="D65" s="74" t="s">
        <v>1</v>
      </c>
      <c r="E65" s="74" t="s">
        <v>114</v>
      </c>
      <c r="F65" s="16">
        <v>26</v>
      </c>
      <c r="G65" s="6">
        <v>43</v>
      </c>
      <c r="H65" s="17"/>
      <c r="I65" s="7"/>
    </row>
    <row r="66" spans="1:9" ht="12.75">
      <c r="A66" s="102"/>
      <c r="B66" s="94"/>
      <c r="C66" s="79" t="s">
        <v>21</v>
      </c>
      <c r="D66" s="74" t="s">
        <v>2</v>
      </c>
      <c r="E66" s="74" t="s">
        <v>114</v>
      </c>
      <c r="F66" s="16">
        <v>5</v>
      </c>
      <c r="G66" s="6">
        <v>8</v>
      </c>
      <c r="H66" s="17"/>
      <c r="I66" s="7"/>
    </row>
    <row r="67" spans="1:9" ht="13.5" thickBot="1">
      <c r="A67" s="102"/>
      <c r="B67" s="94"/>
      <c r="C67" s="79" t="s">
        <v>21</v>
      </c>
      <c r="D67" s="75" t="s">
        <v>3</v>
      </c>
      <c r="E67" s="75" t="s">
        <v>114</v>
      </c>
      <c r="F67" s="16">
        <v>196</v>
      </c>
      <c r="G67" s="6">
        <v>356</v>
      </c>
      <c r="H67" s="17"/>
      <c r="I67" s="7"/>
    </row>
    <row r="68" spans="1:9" ht="12.75">
      <c r="A68" s="102"/>
      <c r="B68" s="94"/>
      <c r="C68" s="80" t="s">
        <v>7</v>
      </c>
      <c r="D68" s="70" t="s">
        <v>69</v>
      </c>
      <c r="E68" s="68" t="s">
        <v>113</v>
      </c>
      <c r="F68" s="16">
        <v>10</v>
      </c>
      <c r="G68" s="16"/>
      <c r="H68" s="17"/>
      <c r="I68" s="33"/>
    </row>
    <row r="69" spans="1:9" ht="12.75">
      <c r="A69" s="102"/>
      <c r="B69" s="94"/>
      <c r="C69" s="80" t="s">
        <v>7</v>
      </c>
      <c r="D69" s="74" t="s">
        <v>1</v>
      </c>
      <c r="E69" s="74" t="s">
        <v>114</v>
      </c>
      <c r="F69" s="16">
        <v>16</v>
      </c>
      <c r="G69" s="16">
        <v>27</v>
      </c>
      <c r="H69" s="17"/>
      <c r="I69" s="7"/>
    </row>
    <row r="70" spans="1:9" ht="12.75">
      <c r="A70" s="102"/>
      <c r="B70" s="94"/>
      <c r="C70" s="80" t="s">
        <v>7</v>
      </c>
      <c r="D70" s="74" t="s">
        <v>2</v>
      </c>
      <c r="E70" s="74" t="s">
        <v>114</v>
      </c>
      <c r="F70" s="16">
        <v>3</v>
      </c>
      <c r="G70" s="6">
        <v>5</v>
      </c>
      <c r="H70" s="17"/>
      <c r="I70" s="7"/>
    </row>
    <row r="71" spans="1:9" ht="13.5" thickBot="1">
      <c r="A71" s="102"/>
      <c r="B71" s="94"/>
      <c r="C71" s="78" t="s">
        <v>7</v>
      </c>
      <c r="D71" s="71" t="s">
        <v>3</v>
      </c>
      <c r="E71" s="75" t="s">
        <v>114</v>
      </c>
      <c r="F71" s="18">
        <v>46</v>
      </c>
      <c r="G71" s="8">
        <v>84</v>
      </c>
      <c r="H71" s="17"/>
      <c r="I71" s="9"/>
    </row>
    <row r="72" spans="1:9" ht="13.5" thickBot="1">
      <c r="A72" s="102"/>
      <c r="B72" s="95"/>
      <c r="C72" s="104" t="s">
        <v>4</v>
      </c>
      <c r="D72" s="99"/>
      <c r="E72" s="105"/>
      <c r="F72" s="23">
        <f>SUM(F64:F71)</f>
        <v>336</v>
      </c>
      <c r="G72" s="47">
        <f>SUM(G64:G71)</f>
        <v>523</v>
      </c>
      <c r="H72" s="23"/>
      <c r="I72" s="42"/>
    </row>
    <row r="73" spans="1:9" ht="12.75">
      <c r="A73" s="102"/>
      <c r="B73" s="93" t="s">
        <v>37</v>
      </c>
      <c r="C73" s="79" t="s">
        <v>12</v>
      </c>
      <c r="D73" s="68" t="s">
        <v>69</v>
      </c>
      <c r="E73" s="68" t="s">
        <v>113</v>
      </c>
      <c r="F73" s="5">
        <v>1</v>
      </c>
      <c r="G73" s="6"/>
      <c r="H73" s="17"/>
      <c r="I73" s="33"/>
    </row>
    <row r="74" spans="1:9" ht="12.75">
      <c r="A74" s="102"/>
      <c r="B74" s="94"/>
      <c r="C74" s="80" t="s">
        <v>12</v>
      </c>
      <c r="D74" s="70" t="s">
        <v>1</v>
      </c>
      <c r="E74" s="74" t="s">
        <v>114</v>
      </c>
      <c r="F74" s="16">
        <v>4</v>
      </c>
      <c r="G74" s="6">
        <v>7</v>
      </c>
      <c r="H74" s="17"/>
      <c r="I74" s="33"/>
    </row>
    <row r="75" spans="1:9" ht="12.75">
      <c r="A75" s="102"/>
      <c r="B75" s="94"/>
      <c r="C75" s="80" t="s">
        <v>12</v>
      </c>
      <c r="D75" s="71" t="s">
        <v>3</v>
      </c>
      <c r="E75" s="74" t="s">
        <v>114</v>
      </c>
      <c r="F75" s="16">
        <v>10</v>
      </c>
      <c r="G75" s="6">
        <v>18</v>
      </c>
      <c r="H75" s="17"/>
      <c r="I75" s="33"/>
    </row>
    <row r="76" spans="1:9" ht="13.5" thickBot="1">
      <c r="A76" s="102"/>
      <c r="B76" s="94"/>
      <c r="C76" s="81" t="s">
        <v>8</v>
      </c>
      <c r="D76" s="71" t="s">
        <v>3</v>
      </c>
      <c r="E76" s="75" t="s">
        <v>114</v>
      </c>
      <c r="F76" s="43">
        <v>2</v>
      </c>
      <c r="G76" s="44">
        <v>4</v>
      </c>
      <c r="H76" s="17"/>
      <c r="I76" s="33"/>
    </row>
    <row r="77" spans="1:9" ht="13.5" thickBot="1">
      <c r="A77" s="102"/>
      <c r="B77" s="95"/>
      <c r="C77" s="104" t="s">
        <v>4</v>
      </c>
      <c r="D77" s="99"/>
      <c r="E77" s="105"/>
      <c r="F77" s="23">
        <f>SUM(F73:F76)</f>
        <v>17</v>
      </c>
      <c r="G77" s="47">
        <f>SUM(G73:G76)</f>
        <v>29</v>
      </c>
      <c r="H77" s="23"/>
      <c r="I77" s="42"/>
    </row>
    <row r="78" spans="1:9" ht="12.75">
      <c r="A78" s="102"/>
      <c r="B78" s="94" t="s">
        <v>38</v>
      </c>
      <c r="C78" s="80" t="s">
        <v>21</v>
      </c>
      <c r="D78" s="70" t="s">
        <v>1</v>
      </c>
      <c r="E78" s="70" t="s">
        <v>114</v>
      </c>
      <c r="F78" s="16">
        <v>1</v>
      </c>
      <c r="G78" s="6">
        <v>2</v>
      </c>
      <c r="H78" s="17"/>
      <c r="I78" s="33"/>
    </row>
    <row r="79" spans="1:9" ht="13.5" thickBot="1">
      <c r="A79" s="102"/>
      <c r="B79" s="94"/>
      <c r="C79" s="78" t="s">
        <v>21</v>
      </c>
      <c r="D79" s="71" t="s">
        <v>3</v>
      </c>
      <c r="E79" s="71" t="s">
        <v>114</v>
      </c>
      <c r="F79" s="16">
        <v>5</v>
      </c>
      <c r="G79" s="6">
        <v>9</v>
      </c>
      <c r="H79" s="17"/>
      <c r="I79" s="33"/>
    </row>
    <row r="80" spans="1:9" ht="13.5" thickBot="1">
      <c r="A80" s="102"/>
      <c r="B80" s="95"/>
      <c r="C80" s="104" t="s">
        <v>4</v>
      </c>
      <c r="D80" s="99"/>
      <c r="E80" s="105"/>
      <c r="F80" s="23">
        <f>SUM(F78:F79)</f>
        <v>6</v>
      </c>
      <c r="G80" s="20">
        <f>SUM(G78:G79)</f>
        <v>11</v>
      </c>
      <c r="H80" s="11"/>
      <c r="I80" s="36"/>
    </row>
    <row r="81" spans="1:9" ht="12.75">
      <c r="A81" s="102"/>
      <c r="B81" s="93" t="s">
        <v>39</v>
      </c>
      <c r="C81" s="79" t="s">
        <v>8</v>
      </c>
      <c r="D81" s="68" t="s">
        <v>69</v>
      </c>
      <c r="E81" s="68" t="s">
        <v>113</v>
      </c>
      <c r="F81" s="5">
        <v>13</v>
      </c>
      <c r="G81" s="6"/>
      <c r="H81" s="17"/>
      <c r="I81" s="33"/>
    </row>
    <row r="82" spans="1:9" ht="12.75">
      <c r="A82" s="102"/>
      <c r="B82" s="94"/>
      <c r="C82" s="80" t="s">
        <v>8</v>
      </c>
      <c r="D82" s="70" t="s">
        <v>1</v>
      </c>
      <c r="E82" s="74" t="s">
        <v>114</v>
      </c>
      <c r="F82" s="16">
        <v>22</v>
      </c>
      <c r="G82" s="6">
        <v>37</v>
      </c>
      <c r="H82" s="17"/>
      <c r="I82" s="33"/>
    </row>
    <row r="83" spans="1:9" ht="12.75">
      <c r="A83" s="102"/>
      <c r="B83" s="94"/>
      <c r="C83" s="80" t="s">
        <v>8</v>
      </c>
      <c r="D83" s="74" t="s">
        <v>2</v>
      </c>
      <c r="E83" s="74" t="s">
        <v>114</v>
      </c>
      <c r="F83" s="16">
        <v>2</v>
      </c>
      <c r="G83" s="6">
        <v>3</v>
      </c>
      <c r="H83" s="17"/>
      <c r="I83" s="33"/>
    </row>
    <row r="84" spans="1:9" ht="13.5" thickBot="1">
      <c r="A84" s="102"/>
      <c r="B84" s="94"/>
      <c r="C84" s="78" t="s">
        <v>8</v>
      </c>
      <c r="D84" s="71" t="s">
        <v>3</v>
      </c>
      <c r="E84" s="75" t="s">
        <v>114</v>
      </c>
      <c r="F84" s="16">
        <v>105</v>
      </c>
      <c r="G84" s="6">
        <v>191</v>
      </c>
      <c r="H84" s="17"/>
      <c r="I84" s="33"/>
    </row>
    <row r="85" spans="1:9" ht="13.5" thickBot="1">
      <c r="A85" s="102"/>
      <c r="B85" s="95"/>
      <c r="C85" s="104" t="s">
        <v>4</v>
      </c>
      <c r="D85" s="99"/>
      <c r="E85" s="105"/>
      <c r="F85" s="23">
        <f>SUM(F81:F84)</f>
        <v>142</v>
      </c>
      <c r="G85" s="20">
        <f>SUM(G81:G84)</f>
        <v>231</v>
      </c>
      <c r="H85" s="11"/>
      <c r="I85" s="36"/>
    </row>
    <row r="86" spans="1:9" ht="13.5" thickBot="1">
      <c r="A86" s="103"/>
      <c r="B86" s="104" t="s">
        <v>85</v>
      </c>
      <c r="C86" s="99"/>
      <c r="D86" s="100"/>
      <c r="E86" s="76"/>
      <c r="F86" s="22">
        <f>F35+F40+F44+F49+F54+F59+F63+F72+F77+F80+F85</f>
        <v>1620</v>
      </c>
      <c r="G86" s="22">
        <f>G35+G40+G44+G49+G54+G59+G63+G72+G77+G80+G85</f>
        <v>2569</v>
      </c>
      <c r="H86" s="22"/>
      <c r="I86" s="59"/>
    </row>
    <row r="87" spans="1:9" ht="12.75">
      <c r="A87" s="101" t="s">
        <v>93</v>
      </c>
      <c r="B87" s="111" t="s">
        <v>19</v>
      </c>
      <c r="C87" s="79" t="s">
        <v>6</v>
      </c>
      <c r="D87" s="70" t="s">
        <v>69</v>
      </c>
      <c r="E87" s="68" t="s">
        <v>113</v>
      </c>
      <c r="F87" s="27">
        <v>12</v>
      </c>
      <c r="G87" s="10"/>
      <c r="H87" s="13"/>
      <c r="I87" s="21"/>
    </row>
    <row r="88" spans="1:9" ht="12.75">
      <c r="A88" s="102"/>
      <c r="B88" s="111"/>
      <c r="C88" s="80" t="s">
        <v>6</v>
      </c>
      <c r="D88" s="74" t="s">
        <v>1</v>
      </c>
      <c r="E88" s="74" t="s">
        <v>114</v>
      </c>
      <c r="F88" s="5">
        <v>2</v>
      </c>
      <c r="G88" s="6">
        <v>3</v>
      </c>
      <c r="H88" s="17"/>
      <c r="I88" s="7"/>
    </row>
    <row r="89" spans="1:9" ht="13.5" thickBot="1">
      <c r="A89" s="102"/>
      <c r="B89" s="111"/>
      <c r="C89" s="80" t="s">
        <v>6</v>
      </c>
      <c r="D89" s="75" t="s">
        <v>3</v>
      </c>
      <c r="E89" s="75" t="s">
        <v>114</v>
      </c>
      <c r="F89" s="16">
        <v>190</v>
      </c>
      <c r="G89" s="6">
        <v>345</v>
      </c>
      <c r="H89" s="17"/>
      <c r="I89" s="7"/>
    </row>
    <row r="90" spans="1:9" ht="12.75">
      <c r="A90" s="102"/>
      <c r="B90" s="111"/>
      <c r="C90" s="80" t="s">
        <v>20</v>
      </c>
      <c r="D90" s="68" t="s">
        <v>69</v>
      </c>
      <c r="E90" s="68" t="s">
        <v>113</v>
      </c>
      <c r="F90" s="5">
        <v>4</v>
      </c>
      <c r="G90" s="6"/>
      <c r="H90" s="17"/>
      <c r="I90" s="7"/>
    </row>
    <row r="91" spans="1:9" ht="12.75">
      <c r="A91" s="102"/>
      <c r="B91" s="111"/>
      <c r="C91" s="80" t="s">
        <v>20</v>
      </c>
      <c r="D91" s="74" t="s">
        <v>1</v>
      </c>
      <c r="E91" s="74" t="s">
        <v>114</v>
      </c>
      <c r="F91" s="5">
        <v>8</v>
      </c>
      <c r="G91" s="6">
        <v>13</v>
      </c>
      <c r="H91" s="17"/>
      <c r="I91" s="7"/>
    </row>
    <row r="92" spans="1:9" ht="12.75">
      <c r="A92" s="102"/>
      <c r="B92" s="111"/>
      <c r="C92" s="80" t="s">
        <v>20</v>
      </c>
      <c r="D92" s="74" t="s">
        <v>2</v>
      </c>
      <c r="E92" s="74" t="s">
        <v>114</v>
      </c>
      <c r="F92" s="5">
        <v>1</v>
      </c>
      <c r="G92" s="6">
        <v>2</v>
      </c>
      <c r="H92" s="17"/>
      <c r="I92" s="7"/>
    </row>
    <row r="93" spans="1:9" ht="13.5" thickBot="1">
      <c r="A93" s="102"/>
      <c r="B93" s="111"/>
      <c r="C93" s="80" t="s">
        <v>20</v>
      </c>
      <c r="D93" s="75" t="s">
        <v>3</v>
      </c>
      <c r="E93" s="75" t="s">
        <v>114</v>
      </c>
      <c r="F93" s="16">
        <v>250</v>
      </c>
      <c r="G93" s="6">
        <v>455</v>
      </c>
      <c r="H93" s="17"/>
      <c r="I93" s="7"/>
    </row>
    <row r="94" spans="1:9" ht="12.75">
      <c r="A94" s="102"/>
      <c r="B94" s="111"/>
      <c r="C94" s="79" t="s">
        <v>16</v>
      </c>
      <c r="D94" s="68" t="s">
        <v>69</v>
      </c>
      <c r="E94" s="68" t="s">
        <v>113</v>
      </c>
      <c r="F94" s="27">
        <v>1</v>
      </c>
      <c r="G94" s="10"/>
      <c r="H94" s="13"/>
      <c r="I94" s="7"/>
    </row>
    <row r="95" spans="1:9" ht="12.75">
      <c r="A95" s="102"/>
      <c r="B95" s="111"/>
      <c r="C95" s="79" t="s">
        <v>16</v>
      </c>
      <c r="D95" s="70" t="s">
        <v>1</v>
      </c>
      <c r="E95" s="70" t="s">
        <v>114</v>
      </c>
      <c r="F95" s="5">
        <v>3</v>
      </c>
      <c r="G95" s="6">
        <v>5</v>
      </c>
      <c r="H95" s="17"/>
      <c r="I95" s="7"/>
    </row>
    <row r="96" spans="1:9" ht="13.5" thickBot="1">
      <c r="A96" s="102"/>
      <c r="B96" s="111"/>
      <c r="C96" s="82" t="s">
        <v>16</v>
      </c>
      <c r="D96" s="71" t="s">
        <v>3</v>
      </c>
      <c r="E96" s="71" t="s">
        <v>114</v>
      </c>
      <c r="F96" s="18">
        <v>78</v>
      </c>
      <c r="G96" s="8">
        <v>142</v>
      </c>
      <c r="H96" s="19"/>
      <c r="I96" s="7"/>
    </row>
    <row r="97" spans="1:9" ht="13.5" thickBot="1">
      <c r="A97" s="102"/>
      <c r="B97" s="112"/>
      <c r="C97" s="104" t="s">
        <v>4</v>
      </c>
      <c r="D97" s="99"/>
      <c r="E97" s="105"/>
      <c r="F97" s="20">
        <f>SUM(F87:F96)</f>
        <v>549</v>
      </c>
      <c r="G97" s="20">
        <f>SUM(G87:G96)</f>
        <v>965</v>
      </c>
      <c r="H97" s="20"/>
      <c r="I97" s="36"/>
    </row>
    <row r="98" spans="1:9" ht="12.75">
      <c r="A98" s="102"/>
      <c r="B98" s="93" t="s">
        <v>40</v>
      </c>
      <c r="C98" s="79" t="s">
        <v>21</v>
      </c>
      <c r="D98" s="70" t="s">
        <v>69</v>
      </c>
      <c r="E98" s="68" t="s">
        <v>113</v>
      </c>
      <c r="F98" s="27">
        <v>43</v>
      </c>
      <c r="G98" s="10"/>
      <c r="H98" s="13"/>
      <c r="I98" s="35"/>
    </row>
    <row r="99" spans="1:9" ht="12.75">
      <c r="A99" s="102"/>
      <c r="B99" s="94"/>
      <c r="C99" s="80" t="s">
        <v>21</v>
      </c>
      <c r="D99" s="70" t="s">
        <v>1</v>
      </c>
      <c r="E99" s="70" t="s">
        <v>114</v>
      </c>
      <c r="F99" s="5">
        <v>119</v>
      </c>
      <c r="G99" s="6">
        <v>198</v>
      </c>
      <c r="H99" s="17"/>
      <c r="I99" s="33"/>
    </row>
    <row r="100" spans="1:9" ht="12.75">
      <c r="A100" s="102"/>
      <c r="B100" s="94"/>
      <c r="C100" s="80" t="s">
        <v>21</v>
      </c>
      <c r="D100" s="74" t="s">
        <v>2</v>
      </c>
      <c r="E100" s="75" t="s">
        <v>114</v>
      </c>
      <c r="F100" s="5">
        <v>4</v>
      </c>
      <c r="G100" s="6">
        <v>7</v>
      </c>
      <c r="H100" s="17"/>
      <c r="I100" s="33"/>
    </row>
    <row r="101" spans="1:9" ht="13.5" thickBot="1">
      <c r="A101" s="102"/>
      <c r="B101" s="94"/>
      <c r="C101" s="80" t="s">
        <v>21</v>
      </c>
      <c r="D101" s="75" t="s">
        <v>3</v>
      </c>
      <c r="E101" s="70" t="s">
        <v>114</v>
      </c>
      <c r="F101" s="5">
        <v>624</v>
      </c>
      <c r="G101" s="6">
        <v>1135</v>
      </c>
      <c r="H101" s="17"/>
      <c r="I101" s="7"/>
    </row>
    <row r="102" spans="1:9" ht="12.75">
      <c r="A102" s="102"/>
      <c r="B102" s="94"/>
      <c r="C102" s="80" t="s">
        <v>7</v>
      </c>
      <c r="D102" s="70" t="s">
        <v>69</v>
      </c>
      <c r="E102" s="68" t="s">
        <v>113</v>
      </c>
      <c r="F102" s="5">
        <v>28</v>
      </c>
      <c r="G102" s="6"/>
      <c r="H102" s="17"/>
      <c r="I102" s="35"/>
    </row>
    <row r="103" spans="1:9" ht="12.75">
      <c r="A103" s="102"/>
      <c r="B103" s="94"/>
      <c r="C103" s="80" t="s">
        <v>7</v>
      </c>
      <c r="D103" s="70" t="s">
        <v>1</v>
      </c>
      <c r="E103" s="70" t="s">
        <v>114</v>
      </c>
      <c r="F103" s="5">
        <v>50</v>
      </c>
      <c r="G103" s="6">
        <v>83</v>
      </c>
      <c r="H103" s="17"/>
      <c r="I103" s="33"/>
    </row>
    <row r="104" spans="1:9" ht="12.75">
      <c r="A104" s="102"/>
      <c r="B104" s="94"/>
      <c r="C104" s="80" t="s">
        <v>7</v>
      </c>
      <c r="D104" s="74" t="s">
        <v>2</v>
      </c>
      <c r="E104" s="75" t="s">
        <v>114</v>
      </c>
      <c r="F104" s="5">
        <v>4</v>
      </c>
      <c r="G104" s="6">
        <v>7</v>
      </c>
      <c r="H104" s="17"/>
      <c r="I104" s="33"/>
    </row>
    <row r="105" spans="1:9" ht="13.5" thickBot="1">
      <c r="A105" s="102"/>
      <c r="B105" s="94"/>
      <c r="C105" s="78" t="s">
        <v>7</v>
      </c>
      <c r="D105" s="71" t="s">
        <v>3</v>
      </c>
      <c r="E105" s="70" t="s">
        <v>114</v>
      </c>
      <c r="F105" s="5">
        <v>163</v>
      </c>
      <c r="G105" s="6">
        <v>296</v>
      </c>
      <c r="H105" s="17"/>
      <c r="I105" s="33"/>
    </row>
    <row r="106" spans="1:9" ht="13.5" thickBot="1">
      <c r="A106" s="102"/>
      <c r="B106" s="95"/>
      <c r="C106" s="104" t="s">
        <v>4</v>
      </c>
      <c r="D106" s="99"/>
      <c r="E106" s="105"/>
      <c r="F106" s="25">
        <f>SUM(F98:F105)</f>
        <v>1035</v>
      </c>
      <c r="G106" s="25">
        <f>SUM(G98:G105)</f>
        <v>1726</v>
      </c>
      <c r="H106" s="25"/>
      <c r="I106" s="26"/>
    </row>
    <row r="107" spans="1:9" ht="12.75">
      <c r="A107" s="102"/>
      <c r="B107" s="93" t="s">
        <v>64</v>
      </c>
      <c r="C107" s="78" t="s">
        <v>6</v>
      </c>
      <c r="D107" s="70" t="s">
        <v>1</v>
      </c>
      <c r="E107" s="70" t="s">
        <v>114</v>
      </c>
      <c r="F107" s="16">
        <v>8</v>
      </c>
      <c r="G107" s="6">
        <v>13</v>
      </c>
      <c r="H107" s="17"/>
      <c r="I107" s="33"/>
    </row>
    <row r="108" spans="1:9" ht="12.75">
      <c r="A108" s="102"/>
      <c r="B108" s="94"/>
      <c r="C108" s="78" t="s">
        <v>6</v>
      </c>
      <c r="D108" s="74" t="s">
        <v>2</v>
      </c>
      <c r="E108" s="75" t="s">
        <v>114</v>
      </c>
      <c r="F108" s="16">
        <v>44</v>
      </c>
      <c r="G108" s="6">
        <v>73</v>
      </c>
      <c r="H108" s="17"/>
      <c r="I108" s="33"/>
    </row>
    <row r="109" spans="1:9" ht="12.75">
      <c r="A109" s="102"/>
      <c r="B109" s="94"/>
      <c r="C109" s="80" t="s">
        <v>6</v>
      </c>
      <c r="D109" s="71" t="s">
        <v>3</v>
      </c>
      <c r="E109" s="70" t="s">
        <v>114</v>
      </c>
      <c r="F109" s="16">
        <v>234</v>
      </c>
      <c r="G109" s="6">
        <v>425</v>
      </c>
      <c r="H109" s="17"/>
      <c r="I109" s="33"/>
    </row>
    <row r="110" spans="1:9" ht="13.5" thickBot="1">
      <c r="A110" s="102"/>
      <c r="B110" s="94"/>
      <c r="C110" s="82" t="s">
        <v>5</v>
      </c>
      <c r="D110" s="71" t="s">
        <v>3</v>
      </c>
      <c r="E110" s="75" t="s">
        <v>114</v>
      </c>
      <c r="F110" s="5">
        <v>75</v>
      </c>
      <c r="G110" s="6">
        <v>136</v>
      </c>
      <c r="H110" s="17"/>
      <c r="I110" s="33"/>
    </row>
    <row r="111" spans="1:9" ht="13.5" thickBot="1">
      <c r="A111" s="102"/>
      <c r="B111" s="95"/>
      <c r="C111" s="104" t="s">
        <v>4</v>
      </c>
      <c r="D111" s="99"/>
      <c r="E111" s="105"/>
      <c r="F111" s="23">
        <f>SUM(F107:F110)</f>
        <v>361</v>
      </c>
      <c r="G111" s="23">
        <f>SUM(G107:G110)</f>
        <v>647</v>
      </c>
      <c r="H111" s="23"/>
      <c r="I111" s="42"/>
    </row>
    <row r="112" spans="1:9" ht="13.5" thickBot="1">
      <c r="A112" s="103"/>
      <c r="B112" s="99" t="s">
        <v>86</v>
      </c>
      <c r="C112" s="99"/>
      <c r="D112" s="100"/>
      <c r="E112" s="76"/>
      <c r="F112" s="22">
        <f>F97+F106+F111</f>
        <v>1945</v>
      </c>
      <c r="G112" s="22">
        <f>G97+G106+G111</f>
        <v>3338</v>
      </c>
      <c r="H112" s="22"/>
      <c r="I112" s="22"/>
    </row>
    <row r="113" spans="1:9" ht="12.75">
      <c r="A113" s="101" t="s">
        <v>94</v>
      </c>
      <c r="B113" s="93" t="s">
        <v>14</v>
      </c>
      <c r="C113" s="79" t="s">
        <v>6</v>
      </c>
      <c r="D113" s="68" t="s">
        <v>69</v>
      </c>
      <c r="E113" s="68" t="s">
        <v>113</v>
      </c>
      <c r="F113" s="27">
        <v>1</v>
      </c>
      <c r="G113" s="10"/>
      <c r="H113" s="13"/>
      <c r="I113" s="33"/>
    </row>
    <row r="114" spans="1:9" ht="12.75">
      <c r="A114" s="102"/>
      <c r="B114" s="94"/>
      <c r="C114" s="80" t="s">
        <v>6</v>
      </c>
      <c r="D114" s="74" t="s">
        <v>1</v>
      </c>
      <c r="E114" s="70" t="s">
        <v>114</v>
      </c>
      <c r="F114" s="5">
        <v>3</v>
      </c>
      <c r="G114" s="6">
        <v>5</v>
      </c>
      <c r="H114" s="17"/>
      <c r="I114" s="35"/>
    </row>
    <row r="115" spans="1:9" ht="12.75">
      <c r="A115" s="102"/>
      <c r="B115" s="94"/>
      <c r="C115" s="80" t="s">
        <v>6</v>
      </c>
      <c r="D115" s="75" t="s">
        <v>3</v>
      </c>
      <c r="E115" s="75" t="s">
        <v>114</v>
      </c>
      <c r="F115" s="16">
        <v>29</v>
      </c>
      <c r="G115" s="6">
        <v>53</v>
      </c>
      <c r="H115" s="17"/>
      <c r="I115" s="34"/>
    </row>
    <row r="116" spans="1:9" ht="12.75">
      <c r="A116" s="102"/>
      <c r="B116" s="94"/>
      <c r="C116" s="79" t="s">
        <v>8</v>
      </c>
      <c r="D116" s="70" t="s">
        <v>1</v>
      </c>
      <c r="E116" s="70" t="s">
        <v>114</v>
      </c>
      <c r="F116" s="5">
        <v>2</v>
      </c>
      <c r="G116" s="6">
        <v>3</v>
      </c>
      <c r="H116" s="17"/>
      <c r="I116" s="35"/>
    </row>
    <row r="117" spans="1:9" ht="13.5" thickBot="1">
      <c r="A117" s="102"/>
      <c r="B117" s="94"/>
      <c r="C117" s="79" t="s">
        <v>8</v>
      </c>
      <c r="D117" s="71" t="s">
        <v>3</v>
      </c>
      <c r="E117" s="75" t="s">
        <v>114</v>
      </c>
      <c r="F117" s="18">
        <v>15</v>
      </c>
      <c r="G117" s="8">
        <v>27</v>
      </c>
      <c r="H117" s="19"/>
      <c r="I117" s="34"/>
    </row>
    <row r="118" spans="1:9" ht="13.5" thickBot="1">
      <c r="A118" s="102"/>
      <c r="B118" s="95"/>
      <c r="C118" s="104" t="s">
        <v>4</v>
      </c>
      <c r="D118" s="99"/>
      <c r="E118" s="105"/>
      <c r="F118" s="20">
        <f>SUM(F113:F117)</f>
        <v>50</v>
      </c>
      <c r="G118" s="20">
        <f>SUM(G113:G117)</f>
        <v>88</v>
      </c>
      <c r="H118" s="20"/>
      <c r="I118" s="29"/>
    </row>
    <row r="119" spans="1:9" ht="12.75">
      <c r="A119" s="102"/>
      <c r="B119" s="93" t="s">
        <v>15</v>
      </c>
      <c r="C119" s="80" t="s">
        <v>6</v>
      </c>
      <c r="D119" s="68" t="s">
        <v>69</v>
      </c>
      <c r="E119" s="68" t="s">
        <v>113</v>
      </c>
      <c r="F119" s="5">
        <v>2</v>
      </c>
      <c r="G119" s="6"/>
      <c r="H119" s="17"/>
      <c r="I119" s="33"/>
    </row>
    <row r="120" spans="1:9" ht="12.75">
      <c r="A120" s="102"/>
      <c r="B120" s="94"/>
      <c r="C120" s="80" t="s">
        <v>6</v>
      </c>
      <c r="D120" s="70" t="s">
        <v>1</v>
      </c>
      <c r="E120" s="70" t="s">
        <v>114</v>
      </c>
      <c r="F120" s="5">
        <v>4</v>
      </c>
      <c r="G120" s="6">
        <v>7</v>
      </c>
      <c r="H120" s="17"/>
      <c r="I120" s="33"/>
    </row>
    <row r="121" spans="1:9" ht="12.75">
      <c r="A121" s="102"/>
      <c r="B121" s="94"/>
      <c r="C121" s="80" t="s">
        <v>6</v>
      </c>
      <c r="D121" s="75" t="s">
        <v>3</v>
      </c>
      <c r="E121" s="75" t="s">
        <v>114</v>
      </c>
      <c r="F121" s="5">
        <v>61</v>
      </c>
      <c r="G121" s="6">
        <v>111</v>
      </c>
      <c r="H121" s="17"/>
      <c r="I121" s="33"/>
    </row>
    <row r="122" spans="1:9" ht="12.75">
      <c r="A122" s="102"/>
      <c r="B122" s="94"/>
      <c r="C122" s="80" t="s">
        <v>16</v>
      </c>
      <c r="D122" s="70" t="s">
        <v>1</v>
      </c>
      <c r="E122" s="70" t="s">
        <v>114</v>
      </c>
      <c r="F122" s="5">
        <v>3</v>
      </c>
      <c r="G122" s="6">
        <v>5</v>
      </c>
      <c r="H122" s="17"/>
      <c r="I122" s="33"/>
    </row>
    <row r="123" spans="1:9" ht="12.75">
      <c r="A123" s="102"/>
      <c r="B123" s="94"/>
      <c r="C123" s="80" t="s">
        <v>16</v>
      </c>
      <c r="D123" s="75" t="s">
        <v>3</v>
      </c>
      <c r="E123" s="75" t="s">
        <v>114</v>
      </c>
      <c r="F123" s="5">
        <v>32</v>
      </c>
      <c r="G123" s="6">
        <v>58</v>
      </c>
      <c r="H123" s="17"/>
      <c r="I123" s="33"/>
    </row>
    <row r="124" spans="1:9" ht="12.75">
      <c r="A124" s="102"/>
      <c r="B124" s="94"/>
      <c r="C124" s="80" t="s">
        <v>7</v>
      </c>
      <c r="D124" s="70" t="s">
        <v>1</v>
      </c>
      <c r="E124" s="70" t="s">
        <v>114</v>
      </c>
      <c r="F124" s="5">
        <v>1</v>
      </c>
      <c r="G124" s="6">
        <v>2</v>
      </c>
      <c r="H124" s="17"/>
      <c r="I124" s="33"/>
    </row>
    <row r="125" spans="1:9" ht="13.5" thickBot="1">
      <c r="A125" s="102"/>
      <c r="B125" s="94"/>
      <c r="C125" s="78" t="s">
        <v>7</v>
      </c>
      <c r="D125" s="71" t="s">
        <v>3</v>
      </c>
      <c r="E125" s="71" t="s">
        <v>114</v>
      </c>
      <c r="F125" s="5">
        <v>10</v>
      </c>
      <c r="G125" s="6">
        <v>18</v>
      </c>
      <c r="H125" s="17"/>
      <c r="I125" s="33"/>
    </row>
    <row r="126" spans="1:9" ht="13.5" thickBot="1">
      <c r="A126" s="102"/>
      <c r="B126" s="95"/>
      <c r="C126" s="104" t="s">
        <v>4</v>
      </c>
      <c r="D126" s="99"/>
      <c r="E126" s="105"/>
      <c r="F126" s="25">
        <f>SUM(F119:F125)</f>
        <v>113</v>
      </c>
      <c r="G126" s="46">
        <f>SUM(G119:G125)</f>
        <v>201</v>
      </c>
      <c r="H126" s="25"/>
      <c r="I126" s="26"/>
    </row>
    <row r="127" spans="1:9" ht="12.75">
      <c r="A127" s="102"/>
      <c r="B127" s="106" t="s">
        <v>43</v>
      </c>
      <c r="C127" s="73" t="s">
        <v>41</v>
      </c>
      <c r="D127" s="68" t="s">
        <v>69</v>
      </c>
      <c r="E127" s="68" t="s">
        <v>113</v>
      </c>
      <c r="F127" s="16">
        <v>1</v>
      </c>
      <c r="G127" s="6"/>
      <c r="H127" s="17"/>
      <c r="I127" s="33"/>
    </row>
    <row r="128" spans="1:9" ht="12.75">
      <c r="A128" s="102"/>
      <c r="B128" s="106"/>
      <c r="C128" s="73" t="s">
        <v>41</v>
      </c>
      <c r="D128" s="70" t="s">
        <v>1</v>
      </c>
      <c r="E128" s="70" t="s">
        <v>114</v>
      </c>
      <c r="F128" s="16">
        <v>9</v>
      </c>
      <c r="G128" s="6">
        <v>15</v>
      </c>
      <c r="H128" s="17"/>
      <c r="I128" s="33"/>
    </row>
    <row r="129" spans="1:9" ht="13.5" thickBot="1">
      <c r="A129" s="102"/>
      <c r="B129" s="106"/>
      <c r="C129" s="73" t="s">
        <v>41</v>
      </c>
      <c r="D129" s="71" t="s">
        <v>3</v>
      </c>
      <c r="E129" s="71" t="s">
        <v>114</v>
      </c>
      <c r="F129" s="16">
        <v>43</v>
      </c>
      <c r="G129" s="6">
        <v>78</v>
      </c>
      <c r="H129" s="17"/>
      <c r="I129" s="33"/>
    </row>
    <row r="130" spans="1:9" ht="13.5" thickBot="1">
      <c r="A130" s="102"/>
      <c r="B130" s="107"/>
      <c r="C130" s="104" t="s">
        <v>4</v>
      </c>
      <c r="D130" s="99"/>
      <c r="E130" s="105"/>
      <c r="F130" s="23">
        <f>SUM(F127:F129)</f>
        <v>53</v>
      </c>
      <c r="G130" s="11">
        <f>SUM(G127:G129)</f>
        <v>93</v>
      </c>
      <c r="H130" s="11"/>
      <c r="I130" s="36"/>
    </row>
    <row r="131" spans="1:9" ht="12.75">
      <c r="A131" s="102"/>
      <c r="B131" s="93" t="s">
        <v>44</v>
      </c>
      <c r="C131" s="73" t="s">
        <v>41</v>
      </c>
      <c r="D131" s="68" t="s">
        <v>69</v>
      </c>
      <c r="E131" s="68" t="s">
        <v>113</v>
      </c>
      <c r="F131" s="5">
        <v>8</v>
      </c>
      <c r="G131" s="6"/>
      <c r="H131" s="17"/>
      <c r="I131" s="33"/>
    </row>
    <row r="132" spans="1:9" ht="12.75">
      <c r="A132" s="102"/>
      <c r="B132" s="94"/>
      <c r="C132" s="73" t="s">
        <v>41</v>
      </c>
      <c r="D132" s="70" t="s">
        <v>1</v>
      </c>
      <c r="E132" s="70" t="s">
        <v>114</v>
      </c>
      <c r="F132" s="16">
        <v>26</v>
      </c>
      <c r="G132" s="6">
        <v>43</v>
      </c>
      <c r="H132" s="17"/>
      <c r="I132" s="33"/>
    </row>
    <row r="133" spans="1:9" ht="13.5" thickBot="1">
      <c r="A133" s="102"/>
      <c r="B133" s="94"/>
      <c r="C133" s="73" t="s">
        <v>41</v>
      </c>
      <c r="D133" s="71" t="s">
        <v>3</v>
      </c>
      <c r="E133" s="71" t="s">
        <v>114</v>
      </c>
      <c r="F133" s="18">
        <v>109</v>
      </c>
      <c r="G133" s="8">
        <v>198</v>
      </c>
      <c r="H133" s="19"/>
      <c r="I133" s="34"/>
    </row>
    <row r="134" spans="1:9" ht="13.5" thickBot="1">
      <c r="A134" s="102"/>
      <c r="B134" s="108"/>
      <c r="C134" s="104" t="s">
        <v>4</v>
      </c>
      <c r="D134" s="99"/>
      <c r="E134" s="105"/>
      <c r="F134" s="23">
        <f>SUM(F131:F133)</f>
        <v>143</v>
      </c>
      <c r="G134" s="11">
        <f>SUM(G131:G133)</f>
        <v>241</v>
      </c>
      <c r="H134" s="11"/>
      <c r="I134" s="36"/>
    </row>
    <row r="135" spans="1:9" ht="12.75">
      <c r="A135" s="102"/>
      <c r="B135" s="109" t="s">
        <v>45</v>
      </c>
      <c r="C135" s="83" t="s">
        <v>8</v>
      </c>
      <c r="D135" s="70" t="s">
        <v>69</v>
      </c>
      <c r="E135" s="68" t="s">
        <v>113</v>
      </c>
      <c r="F135" s="27">
        <v>4</v>
      </c>
      <c r="G135" s="10"/>
      <c r="H135" s="13"/>
      <c r="I135" s="35"/>
    </row>
    <row r="136" spans="1:9" ht="12.75">
      <c r="A136" s="102"/>
      <c r="B136" s="110"/>
      <c r="C136" s="84" t="s">
        <v>8</v>
      </c>
      <c r="D136" s="70" t="s">
        <v>1</v>
      </c>
      <c r="E136" s="70" t="s">
        <v>114</v>
      </c>
      <c r="F136" s="16">
        <v>21</v>
      </c>
      <c r="G136" s="6">
        <v>35</v>
      </c>
      <c r="H136" s="17"/>
      <c r="I136" s="33"/>
    </row>
    <row r="137" spans="1:9" ht="12.75">
      <c r="A137" s="102"/>
      <c r="B137" s="110"/>
      <c r="C137" s="84" t="s">
        <v>8</v>
      </c>
      <c r="D137" s="74" t="s">
        <v>2</v>
      </c>
      <c r="E137" s="74" t="s">
        <v>114</v>
      </c>
      <c r="F137" s="16">
        <v>2</v>
      </c>
      <c r="G137" s="6">
        <v>3</v>
      </c>
      <c r="H137" s="17"/>
      <c r="I137" s="33"/>
    </row>
    <row r="138" spans="1:9" ht="13.5" thickBot="1">
      <c r="A138" s="102"/>
      <c r="B138" s="110"/>
      <c r="C138" s="85" t="s">
        <v>8</v>
      </c>
      <c r="D138" s="71" t="s">
        <v>3</v>
      </c>
      <c r="E138" s="71" t="s">
        <v>114</v>
      </c>
      <c r="F138" s="18">
        <v>51</v>
      </c>
      <c r="G138" s="8">
        <v>93</v>
      </c>
      <c r="H138" s="19"/>
      <c r="I138" s="34"/>
    </row>
    <row r="139" spans="1:9" ht="13.5" thickBot="1">
      <c r="A139" s="102"/>
      <c r="B139" s="95"/>
      <c r="C139" s="104" t="s">
        <v>4</v>
      </c>
      <c r="D139" s="99"/>
      <c r="E139" s="105"/>
      <c r="F139" s="23">
        <f>SUM(F135:F138)</f>
        <v>78</v>
      </c>
      <c r="G139" s="11">
        <f>SUM(G135:G138)</f>
        <v>131</v>
      </c>
      <c r="H139" s="11"/>
      <c r="I139" s="36"/>
    </row>
    <row r="140" spans="1:9" ht="12.75">
      <c r="A140" s="102"/>
      <c r="B140" s="93" t="s">
        <v>46</v>
      </c>
      <c r="C140" s="73" t="s">
        <v>41</v>
      </c>
      <c r="D140" s="68" t="s">
        <v>69</v>
      </c>
      <c r="E140" s="68" t="s">
        <v>113</v>
      </c>
      <c r="F140" s="5">
        <v>2</v>
      </c>
      <c r="G140" s="6"/>
      <c r="H140" s="17"/>
      <c r="I140" s="33"/>
    </row>
    <row r="141" spans="1:9" ht="12.75">
      <c r="A141" s="102"/>
      <c r="B141" s="94"/>
      <c r="C141" s="73" t="s">
        <v>41</v>
      </c>
      <c r="D141" s="70" t="s">
        <v>1</v>
      </c>
      <c r="E141" s="70" t="s">
        <v>114</v>
      </c>
      <c r="F141" s="16">
        <v>10</v>
      </c>
      <c r="G141" s="6">
        <v>17</v>
      </c>
      <c r="H141" s="17"/>
      <c r="I141" s="33"/>
    </row>
    <row r="142" spans="1:9" ht="12.75">
      <c r="A142" s="102"/>
      <c r="B142" s="94"/>
      <c r="C142" s="73" t="s">
        <v>41</v>
      </c>
      <c r="D142" s="74" t="s">
        <v>2</v>
      </c>
      <c r="E142" s="74" t="s">
        <v>114</v>
      </c>
      <c r="F142" s="16">
        <v>1</v>
      </c>
      <c r="G142" s="6">
        <v>2</v>
      </c>
      <c r="H142" s="17"/>
      <c r="I142" s="33"/>
    </row>
    <row r="143" spans="1:9" ht="13.5" thickBot="1">
      <c r="A143" s="102"/>
      <c r="B143" s="94"/>
      <c r="C143" s="73" t="s">
        <v>41</v>
      </c>
      <c r="D143" s="71" t="s">
        <v>3</v>
      </c>
      <c r="E143" s="71" t="s">
        <v>114</v>
      </c>
      <c r="F143" s="16">
        <v>23</v>
      </c>
      <c r="G143" s="6">
        <v>42</v>
      </c>
      <c r="H143" s="17"/>
      <c r="I143" s="33"/>
    </row>
    <row r="144" spans="1:9" ht="13.5" thickBot="1">
      <c r="A144" s="102"/>
      <c r="B144" s="95"/>
      <c r="C144" s="104" t="s">
        <v>4</v>
      </c>
      <c r="D144" s="99"/>
      <c r="E144" s="105"/>
      <c r="F144" s="23">
        <f>SUM(F140:F143)</f>
        <v>36</v>
      </c>
      <c r="G144" s="11">
        <f>SUM(G140:G143)</f>
        <v>61</v>
      </c>
      <c r="H144" s="11"/>
      <c r="I144" s="36"/>
    </row>
    <row r="145" spans="1:9" ht="12.75">
      <c r="A145" s="102"/>
      <c r="B145" s="93" t="s">
        <v>47</v>
      </c>
      <c r="C145" s="73" t="s">
        <v>41</v>
      </c>
      <c r="D145" s="68" t="s">
        <v>69</v>
      </c>
      <c r="E145" s="68" t="s">
        <v>113</v>
      </c>
      <c r="F145" s="5">
        <v>1</v>
      </c>
      <c r="G145" s="6"/>
      <c r="H145" s="17"/>
      <c r="I145" s="33"/>
    </row>
    <row r="146" spans="1:9" ht="12.75">
      <c r="A146" s="102"/>
      <c r="B146" s="94"/>
      <c r="C146" s="73" t="s">
        <v>41</v>
      </c>
      <c r="D146" s="70" t="s">
        <v>1</v>
      </c>
      <c r="E146" s="70" t="s">
        <v>114</v>
      </c>
      <c r="F146" s="16">
        <v>4</v>
      </c>
      <c r="G146" s="6">
        <v>7</v>
      </c>
      <c r="H146" s="17"/>
      <c r="I146" s="33"/>
    </row>
    <row r="147" spans="1:9" ht="13.5" thickBot="1">
      <c r="A147" s="102"/>
      <c r="B147" s="94"/>
      <c r="C147" s="73" t="s">
        <v>41</v>
      </c>
      <c r="D147" s="71" t="s">
        <v>3</v>
      </c>
      <c r="E147" s="71" t="s">
        <v>114</v>
      </c>
      <c r="F147" s="16">
        <v>57</v>
      </c>
      <c r="G147" s="6">
        <v>104</v>
      </c>
      <c r="H147" s="17"/>
      <c r="I147" s="33"/>
    </row>
    <row r="148" spans="1:9" ht="13.5" thickBot="1">
      <c r="A148" s="102"/>
      <c r="B148" s="95"/>
      <c r="C148" s="104" t="s">
        <v>4</v>
      </c>
      <c r="D148" s="99"/>
      <c r="E148" s="105"/>
      <c r="F148" s="23">
        <f>SUM(F145:F147)</f>
        <v>62</v>
      </c>
      <c r="G148" s="11">
        <f>SUM(G145:G147)</f>
        <v>111</v>
      </c>
      <c r="H148" s="11"/>
      <c r="I148" s="36"/>
    </row>
    <row r="149" spans="1:9" ht="12.75">
      <c r="A149" s="102"/>
      <c r="B149" s="94" t="s">
        <v>48</v>
      </c>
      <c r="C149" s="78" t="s">
        <v>41</v>
      </c>
      <c r="D149" s="70" t="s">
        <v>1</v>
      </c>
      <c r="E149" s="70" t="s">
        <v>114</v>
      </c>
      <c r="F149" s="16">
        <v>4</v>
      </c>
      <c r="G149" s="6">
        <v>7</v>
      </c>
      <c r="H149" s="17"/>
      <c r="I149" s="33"/>
    </row>
    <row r="150" spans="1:9" ht="13.5" thickBot="1">
      <c r="A150" s="102"/>
      <c r="B150" s="94"/>
      <c r="C150" s="78" t="s">
        <v>41</v>
      </c>
      <c r="D150" s="71" t="s">
        <v>3</v>
      </c>
      <c r="E150" s="71" t="s">
        <v>114</v>
      </c>
      <c r="F150" s="16">
        <v>5</v>
      </c>
      <c r="G150" s="6">
        <v>9</v>
      </c>
      <c r="H150" s="17"/>
      <c r="I150" s="33"/>
    </row>
    <row r="151" spans="1:9" ht="13.5" thickBot="1">
      <c r="A151" s="102"/>
      <c r="B151" s="95"/>
      <c r="C151" s="104" t="s">
        <v>4</v>
      </c>
      <c r="D151" s="99"/>
      <c r="E151" s="105"/>
      <c r="F151" s="23">
        <f>SUM(F149:F150)</f>
        <v>9</v>
      </c>
      <c r="G151" s="11">
        <f>SUM(G149:G150)</f>
        <v>16</v>
      </c>
      <c r="H151" s="11"/>
      <c r="I151" s="36"/>
    </row>
    <row r="152" spans="1:9" ht="12.75">
      <c r="A152" s="102"/>
      <c r="B152" s="94" t="s">
        <v>49</v>
      </c>
      <c r="C152" s="79" t="s">
        <v>6</v>
      </c>
      <c r="D152" s="74" t="s">
        <v>1</v>
      </c>
      <c r="E152" s="70" t="s">
        <v>114</v>
      </c>
      <c r="F152" s="16">
        <v>21</v>
      </c>
      <c r="G152" s="6">
        <v>35</v>
      </c>
      <c r="H152" s="17"/>
      <c r="I152" s="7"/>
    </row>
    <row r="153" spans="1:9" ht="12.75">
      <c r="A153" s="102"/>
      <c r="B153" s="94"/>
      <c r="C153" s="79" t="s">
        <v>6</v>
      </c>
      <c r="D153" s="74" t="s">
        <v>2</v>
      </c>
      <c r="E153" s="74" t="s">
        <v>114</v>
      </c>
      <c r="F153" s="16">
        <v>3</v>
      </c>
      <c r="G153" s="6">
        <v>5</v>
      </c>
      <c r="H153" s="17"/>
      <c r="I153" s="7"/>
    </row>
    <row r="154" spans="1:9" ht="12.75">
      <c r="A154" s="102"/>
      <c r="B154" s="94"/>
      <c r="C154" s="79" t="s">
        <v>6</v>
      </c>
      <c r="D154" s="75" t="s">
        <v>3</v>
      </c>
      <c r="E154" s="71" t="s">
        <v>114</v>
      </c>
      <c r="F154" s="16">
        <v>101</v>
      </c>
      <c r="G154" s="6">
        <v>184</v>
      </c>
      <c r="H154" s="17"/>
      <c r="I154" s="7"/>
    </row>
    <row r="155" spans="1:9" ht="12.75">
      <c r="A155" s="102"/>
      <c r="B155" s="94"/>
      <c r="C155" s="80" t="s">
        <v>7</v>
      </c>
      <c r="D155" s="74" t="s">
        <v>1</v>
      </c>
      <c r="E155" s="74" t="s">
        <v>114</v>
      </c>
      <c r="F155" s="16">
        <v>2</v>
      </c>
      <c r="G155" s="16">
        <v>3</v>
      </c>
      <c r="H155" s="17"/>
      <c r="I155" s="7"/>
    </row>
    <row r="156" spans="1:9" ht="12.75">
      <c r="A156" s="102"/>
      <c r="B156" s="94"/>
      <c r="C156" s="80" t="s">
        <v>7</v>
      </c>
      <c r="D156" s="74" t="s">
        <v>2</v>
      </c>
      <c r="E156" s="71" t="s">
        <v>114</v>
      </c>
      <c r="F156" s="16">
        <v>3</v>
      </c>
      <c r="G156" s="6">
        <v>5</v>
      </c>
      <c r="H156" s="17"/>
      <c r="I156" s="7"/>
    </row>
    <row r="157" spans="1:9" ht="13.5" thickBot="1">
      <c r="A157" s="102"/>
      <c r="B157" s="94"/>
      <c r="C157" s="78" t="s">
        <v>7</v>
      </c>
      <c r="D157" s="71" t="s">
        <v>3</v>
      </c>
      <c r="E157" s="71" t="s">
        <v>114</v>
      </c>
      <c r="F157" s="18">
        <v>25</v>
      </c>
      <c r="G157" s="8">
        <v>45</v>
      </c>
      <c r="H157" s="19"/>
      <c r="I157" s="9"/>
    </row>
    <row r="158" spans="1:9" ht="13.5" thickBot="1">
      <c r="A158" s="102"/>
      <c r="B158" s="95"/>
      <c r="C158" s="104" t="s">
        <v>4</v>
      </c>
      <c r="D158" s="99"/>
      <c r="E158" s="105"/>
      <c r="F158" s="23">
        <f>SUM(F152:F157)</f>
        <v>155</v>
      </c>
      <c r="G158" s="23">
        <f>SUM(G152:G157)</f>
        <v>277</v>
      </c>
      <c r="H158" s="23"/>
      <c r="I158" s="42"/>
    </row>
    <row r="159" spans="1:9" ht="12.75">
      <c r="A159" s="102"/>
      <c r="B159" s="93" t="s">
        <v>50</v>
      </c>
      <c r="C159" s="79" t="s">
        <v>21</v>
      </c>
      <c r="D159" s="68" t="s">
        <v>69</v>
      </c>
      <c r="E159" s="68" t="s">
        <v>113</v>
      </c>
      <c r="F159" s="5">
        <v>15</v>
      </c>
      <c r="G159" s="6"/>
      <c r="H159" s="17"/>
      <c r="I159" s="33"/>
    </row>
    <row r="160" spans="1:9" ht="12.75">
      <c r="A160" s="102"/>
      <c r="B160" s="94"/>
      <c r="C160" s="79" t="s">
        <v>21</v>
      </c>
      <c r="D160" s="70" t="s">
        <v>1</v>
      </c>
      <c r="E160" s="70" t="s">
        <v>114</v>
      </c>
      <c r="F160" s="16">
        <v>11</v>
      </c>
      <c r="G160" s="6">
        <v>18</v>
      </c>
      <c r="H160" s="17"/>
      <c r="I160" s="33"/>
    </row>
    <row r="161" spans="1:9" ht="12.75">
      <c r="A161" s="102"/>
      <c r="B161" s="94"/>
      <c r="C161" s="79" t="s">
        <v>21</v>
      </c>
      <c r="D161" s="75" t="s">
        <v>3</v>
      </c>
      <c r="E161" s="74" t="s">
        <v>114</v>
      </c>
      <c r="F161" s="16">
        <v>139</v>
      </c>
      <c r="G161" s="6">
        <v>253</v>
      </c>
      <c r="H161" s="17"/>
      <c r="I161" s="33"/>
    </row>
    <row r="162" spans="1:9" ht="12.75">
      <c r="A162" s="102"/>
      <c r="B162" s="94"/>
      <c r="C162" s="80" t="s">
        <v>7</v>
      </c>
      <c r="D162" s="70" t="s">
        <v>1</v>
      </c>
      <c r="E162" s="71" t="s">
        <v>114</v>
      </c>
      <c r="F162" s="16">
        <v>3</v>
      </c>
      <c r="G162" s="6">
        <v>5</v>
      </c>
      <c r="H162" s="17"/>
      <c r="I162" s="33"/>
    </row>
    <row r="163" spans="1:9" ht="12.75">
      <c r="A163" s="102"/>
      <c r="B163" s="94"/>
      <c r="C163" s="80" t="s">
        <v>7</v>
      </c>
      <c r="D163" s="74" t="s">
        <v>2</v>
      </c>
      <c r="E163" s="74" t="s">
        <v>114</v>
      </c>
      <c r="F163" s="16">
        <v>1</v>
      </c>
      <c r="G163" s="6">
        <v>2</v>
      </c>
      <c r="H163" s="17"/>
      <c r="I163" s="33"/>
    </row>
    <row r="164" spans="1:9" ht="13.5" thickBot="1">
      <c r="A164" s="102"/>
      <c r="B164" s="94"/>
      <c r="C164" s="78" t="s">
        <v>7</v>
      </c>
      <c r="D164" s="71" t="s">
        <v>3</v>
      </c>
      <c r="E164" s="71" t="s">
        <v>114</v>
      </c>
      <c r="F164" s="18">
        <v>4</v>
      </c>
      <c r="G164" s="8">
        <v>7</v>
      </c>
      <c r="H164" s="19"/>
      <c r="I164" s="9"/>
    </row>
    <row r="165" spans="1:9" ht="13.5" thickBot="1">
      <c r="A165" s="102"/>
      <c r="B165" s="95"/>
      <c r="C165" s="104" t="s">
        <v>4</v>
      </c>
      <c r="D165" s="99"/>
      <c r="E165" s="105"/>
      <c r="F165" s="23">
        <f>SUM(F159:F164)</f>
        <v>173</v>
      </c>
      <c r="G165" s="47">
        <f>SUM(G159:G164)</f>
        <v>285</v>
      </c>
      <c r="H165" s="23"/>
      <c r="I165" s="48"/>
    </row>
    <row r="166" spans="1:9" ht="12.75">
      <c r="A166" s="102"/>
      <c r="B166" s="93" t="s">
        <v>51</v>
      </c>
      <c r="C166" s="79" t="s">
        <v>8</v>
      </c>
      <c r="D166" s="68" t="s">
        <v>69</v>
      </c>
      <c r="E166" s="68" t="s">
        <v>113</v>
      </c>
      <c r="F166" s="5">
        <v>9</v>
      </c>
      <c r="G166" s="6"/>
      <c r="H166" s="17"/>
      <c r="I166" s="33"/>
    </row>
    <row r="167" spans="1:9" ht="12.75">
      <c r="A167" s="102"/>
      <c r="B167" s="94"/>
      <c r="C167" s="80" t="s">
        <v>8</v>
      </c>
      <c r="D167" s="70" t="s">
        <v>1</v>
      </c>
      <c r="E167" s="70" t="s">
        <v>114</v>
      </c>
      <c r="F167" s="16">
        <v>27</v>
      </c>
      <c r="G167" s="6">
        <v>45</v>
      </c>
      <c r="H167" s="17"/>
      <c r="I167" s="33"/>
    </row>
    <row r="168" spans="1:9" ht="12.75">
      <c r="A168" s="102"/>
      <c r="B168" s="94"/>
      <c r="C168" s="80" t="s">
        <v>8</v>
      </c>
      <c r="D168" s="74" t="s">
        <v>2</v>
      </c>
      <c r="E168" s="74" t="s">
        <v>114</v>
      </c>
      <c r="F168" s="16">
        <v>5</v>
      </c>
      <c r="G168" s="6">
        <v>8</v>
      </c>
      <c r="H168" s="17"/>
      <c r="I168" s="33"/>
    </row>
    <row r="169" spans="1:9" ht="13.5" thickBot="1">
      <c r="A169" s="102"/>
      <c r="B169" s="94"/>
      <c r="C169" s="78" t="s">
        <v>8</v>
      </c>
      <c r="D169" s="71" t="s">
        <v>3</v>
      </c>
      <c r="E169" s="71" t="s">
        <v>114</v>
      </c>
      <c r="F169" s="16">
        <v>112</v>
      </c>
      <c r="G169" s="6">
        <v>204</v>
      </c>
      <c r="H169" s="17"/>
      <c r="I169" s="33"/>
    </row>
    <row r="170" spans="1:9" ht="13.5" thickBot="1">
      <c r="A170" s="102"/>
      <c r="B170" s="95"/>
      <c r="C170" s="104" t="s">
        <v>4</v>
      </c>
      <c r="D170" s="99"/>
      <c r="E170" s="105"/>
      <c r="F170" s="23">
        <f>SUM(F166:F169)</f>
        <v>153</v>
      </c>
      <c r="G170" s="11">
        <f>SUM(G166:G169)</f>
        <v>257</v>
      </c>
      <c r="H170" s="11"/>
      <c r="I170" s="36"/>
    </row>
    <row r="171" spans="1:9" ht="12.75">
      <c r="A171" s="102"/>
      <c r="B171" s="93" t="s">
        <v>52</v>
      </c>
      <c r="C171" s="79" t="s">
        <v>8</v>
      </c>
      <c r="D171" s="68" t="s">
        <v>69</v>
      </c>
      <c r="E171" s="68" t="s">
        <v>113</v>
      </c>
      <c r="F171" s="5">
        <v>2</v>
      </c>
      <c r="G171" s="6"/>
      <c r="H171" s="17"/>
      <c r="I171" s="33"/>
    </row>
    <row r="172" spans="1:9" ht="12.75">
      <c r="A172" s="102"/>
      <c r="B172" s="94"/>
      <c r="C172" s="80" t="s">
        <v>8</v>
      </c>
      <c r="D172" s="70" t="s">
        <v>1</v>
      </c>
      <c r="E172" s="70" t="s">
        <v>114</v>
      </c>
      <c r="F172" s="16">
        <v>8</v>
      </c>
      <c r="G172" s="6">
        <v>13</v>
      </c>
      <c r="H172" s="17"/>
      <c r="I172" s="33"/>
    </row>
    <row r="173" spans="1:9" ht="12.75">
      <c r="A173" s="102"/>
      <c r="B173" s="94"/>
      <c r="C173" s="80" t="s">
        <v>8</v>
      </c>
      <c r="D173" s="74" t="s">
        <v>2</v>
      </c>
      <c r="E173" s="74" t="s">
        <v>114</v>
      </c>
      <c r="F173" s="16">
        <v>2</v>
      </c>
      <c r="G173" s="6">
        <v>3</v>
      </c>
      <c r="H173" s="17"/>
      <c r="I173" s="33"/>
    </row>
    <row r="174" spans="1:9" ht="13.5" thickBot="1">
      <c r="A174" s="102"/>
      <c r="B174" s="94"/>
      <c r="C174" s="78" t="s">
        <v>8</v>
      </c>
      <c r="D174" s="71" t="s">
        <v>3</v>
      </c>
      <c r="E174" s="71" t="s">
        <v>114</v>
      </c>
      <c r="F174" s="16">
        <v>31</v>
      </c>
      <c r="G174" s="6">
        <v>56</v>
      </c>
      <c r="H174" s="17"/>
      <c r="I174" s="33"/>
    </row>
    <row r="175" spans="1:9" ht="13.5" thickBot="1">
      <c r="A175" s="102"/>
      <c r="B175" s="95"/>
      <c r="C175" s="104" t="s">
        <v>4</v>
      </c>
      <c r="D175" s="99"/>
      <c r="E175" s="105"/>
      <c r="F175" s="23">
        <f>SUM(F171:F174)</f>
        <v>43</v>
      </c>
      <c r="G175" s="11">
        <f>SUM(G171:G174)</f>
        <v>72</v>
      </c>
      <c r="H175" s="11"/>
      <c r="I175" s="36"/>
    </row>
    <row r="176" spans="1:9" ht="12.75">
      <c r="A176" s="102"/>
      <c r="B176" s="93" t="s">
        <v>53</v>
      </c>
      <c r="C176" s="79" t="s">
        <v>8</v>
      </c>
      <c r="D176" s="68" t="s">
        <v>69</v>
      </c>
      <c r="E176" s="68" t="s">
        <v>113</v>
      </c>
      <c r="F176" s="5">
        <v>4</v>
      </c>
      <c r="G176" s="6"/>
      <c r="H176" s="17"/>
      <c r="I176" s="33"/>
    </row>
    <row r="177" spans="1:9" ht="12.75">
      <c r="A177" s="102"/>
      <c r="B177" s="94"/>
      <c r="C177" s="80" t="s">
        <v>8</v>
      </c>
      <c r="D177" s="70" t="s">
        <v>1</v>
      </c>
      <c r="E177" s="70" t="s">
        <v>114</v>
      </c>
      <c r="F177" s="16">
        <v>12</v>
      </c>
      <c r="G177" s="6">
        <v>20</v>
      </c>
      <c r="H177" s="17"/>
      <c r="I177" s="33"/>
    </row>
    <row r="178" spans="1:9" ht="12.75">
      <c r="A178" s="102"/>
      <c r="B178" s="94"/>
      <c r="C178" s="80" t="s">
        <v>8</v>
      </c>
      <c r="D178" s="74" t="s">
        <v>2</v>
      </c>
      <c r="E178" s="74" t="s">
        <v>114</v>
      </c>
      <c r="F178" s="16">
        <v>2</v>
      </c>
      <c r="G178" s="6">
        <v>3</v>
      </c>
      <c r="H178" s="17"/>
      <c r="I178" s="33"/>
    </row>
    <row r="179" spans="1:9" ht="13.5" thickBot="1">
      <c r="A179" s="102"/>
      <c r="B179" s="94"/>
      <c r="C179" s="78" t="s">
        <v>8</v>
      </c>
      <c r="D179" s="71" t="s">
        <v>3</v>
      </c>
      <c r="E179" s="71" t="s">
        <v>114</v>
      </c>
      <c r="F179" s="16">
        <v>50</v>
      </c>
      <c r="G179" s="6">
        <v>91</v>
      </c>
      <c r="H179" s="17"/>
      <c r="I179" s="33"/>
    </row>
    <row r="180" spans="1:9" ht="13.5" thickBot="1">
      <c r="A180" s="102"/>
      <c r="B180" s="95"/>
      <c r="C180" s="104" t="s">
        <v>4</v>
      </c>
      <c r="D180" s="99"/>
      <c r="E180" s="105"/>
      <c r="F180" s="23">
        <f>SUM(F176:F179)</f>
        <v>68</v>
      </c>
      <c r="G180" s="11">
        <f>SUM(G176:G179)</f>
        <v>114</v>
      </c>
      <c r="H180" s="11"/>
      <c r="I180" s="36"/>
    </row>
    <row r="181" spans="1:9" ht="12.75">
      <c r="A181" s="102"/>
      <c r="B181" s="93" t="s">
        <v>54</v>
      </c>
      <c r="C181" s="79" t="s">
        <v>8</v>
      </c>
      <c r="D181" s="68" t="s">
        <v>69</v>
      </c>
      <c r="E181" s="68" t="s">
        <v>113</v>
      </c>
      <c r="F181" s="5">
        <v>9</v>
      </c>
      <c r="G181" s="6"/>
      <c r="H181" s="17"/>
      <c r="I181" s="33"/>
    </row>
    <row r="182" spans="1:9" ht="12.75">
      <c r="A182" s="102"/>
      <c r="B182" s="94"/>
      <c r="C182" s="80" t="s">
        <v>8</v>
      </c>
      <c r="D182" s="70" t="s">
        <v>1</v>
      </c>
      <c r="E182" s="70" t="s">
        <v>114</v>
      </c>
      <c r="F182" s="16">
        <v>26</v>
      </c>
      <c r="G182" s="6">
        <v>43</v>
      </c>
      <c r="H182" s="17"/>
      <c r="I182" s="33"/>
    </row>
    <row r="183" spans="1:9" ht="12.75">
      <c r="A183" s="102"/>
      <c r="B183" s="94"/>
      <c r="C183" s="80" t="s">
        <v>8</v>
      </c>
      <c r="D183" s="74" t="s">
        <v>2</v>
      </c>
      <c r="E183" s="74" t="s">
        <v>114</v>
      </c>
      <c r="F183" s="16">
        <v>5</v>
      </c>
      <c r="G183" s="6">
        <v>8</v>
      </c>
      <c r="H183" s="17"/>
      <c r="I183" s="33"/>
    </row>
    <row r="184" spans="1:9" ht="13.5" thickBot="1">
      <c r="A184" s="102"/>
      <c r="B184" s="94"/>
      <c r="C184" s="78" t="s">
        <v>8</v>
      </c>
      <c r="D184" s="71" t="s">
        <v>3</v>
      </c>
      <c r="E184" s="71" t="s">
        <v>114</v>
      </c>
      <c r="F184" s="16">
        <v>107</v>
      </c>
      <c r="G184" s="6">
        <v>195</v>
      </c>
      <c r="H184" s="17"/>
      <c r="I184" s="33"/>
    </row>
    <row r="185" spans="1:9" ht="13.5" thickBot="1">
      <c r="A185" s="102"/>
      <c r="B185" s="95"/>
      <c r="C185" s="104" t="s">
        <v>4</v>
      </c>
      <c r="D185" s="99"/>
      <c r="E185" s="105"/>
      <c r="F185" s="23">
        <f>SUM(F181:F184)</f>
        <v>147</v>
      </c>
      <c r="G185" s="11">
        <f>SUM(G181:G184)</f>
        <v>246</v>
      </c>
      <c r="H185" s="11"/>
      <c r="I185" s="36"/>
    </row>
    <row r="186" spans="1:9" ht="12.75">
      <c r="A186" s="102"/>
      <c r="B186" s="93" t="s">
        <v>55</v>
      </c>
      <c r="C186" s="79" t="s">
        <v>21</v>
      </c>
      <c r="D186" s="68" t="s">
        <v>69</v>
      </c>
      <c r="E186" s="68" t="s">
        <v>113</v>
      </c>
      <c r="F186" s="5">
        <v>23</v>
      </c>
      <c r="G186" s="6"/>
      <c r="H186" s="17"/>
      <c r="I186" s="33"/>
    </row>
    <row r="187" spans="1:9" ht="12.75">
      <c r="A187" s="102"/>
      <c r="B187" s="94"/>
      <c r="C187" s="79" t="s">
        <v>21</v>
      </c>
      <c r="D187" s="70" t="s">
        <v>1</v>
      </c>
      <c r="E187" s="70" t="s">
        <v>114</v>
      </c>
      <c r="F187" s="16">
        <v>22</v>
      </c>
      <c r="G187" s="6">
        <v>37</v>
      </c>
      <c r="H187" s="17"/>
      <c r="I187" s="33"/>
    </row>
    <row r="188" spans="1:9" ht="13.5" thickBot="1">
      <c r="A188" s="102"/>
      <c r="B188" s="94"/>
      <c r="C188" s="79" t="s">
        <v>21</v>
      </c>
      <c r="D188" s="75" t="s">
        <v>3</v>
      </c>
      <c r="E188" s="75" t="s">
        <v>114</v>
      </c>
      <c r="F188" s="16">
        <v>372</v>
      </c>
      <c r="G188" s="6">
        <v>676</v>
      </c>
      <c r="H188" s="17"/>
      <c r="I188" s="33"/>
    </row>
    <row r="189" spans="1:9" ht="12.75">
      <c r="A189" s="102"/>
      <c r="B189" s="94"/>
      <c r="C189" s="80" t="s">
        <v>7</v>
      </c>
      <c r="D189" s="70" t="s">
        <v>69</v>
      </c>
      <c r="E189" s="68" t="s">
        <v>113</v>
      </c>
      <c r="F189" s="16">
        <v>4</v>
      </c>
      <c r="G189" s="6"/>
      <c r="H189" s="17"/>
      <c r="I189" s="33"/>
    </row>
    <row r="190" spans="1:9" ht="12.75">
      <c r="A190" s="102"/>
      <c r="B190" s="94"/>
      <c r="C190" s="80" t="s">
        <v>7</v>
      </c>
      <c r="D190" s="70" t="s">
        <v>1</v>
      </c>
      <c r="E190" s="70" t="s">
        <v>114</v>
      </c>
      <c r="F190" s="16">
        <v>6</v>
      </c>
      <c r="G190" s="6">
        <v>10</v>
      </c>
      <c r="H190" s="17"/>
      <c r="I190" s="33"/>
    </row>
    <row r="191" spans="1:9" ht="13.5" thickBot="1">
      <c r="A191" s="102"/>
      <c r="B191" s="94"/>
      <c r="C191" s="78" t="s">
        <v>7</v>
      </c>
      <c r="D191" s="71" t="s">
        <v>3</v>
      </c>
      <c r="E191" s="71" t="s">
        <v>114</v>
      </c>
      <c r="F191" s="18">
        <v>39</v>
      </c>
      <c r="G191" s="8">
        <v>71</v>
      </c>
      <c r="H191" s="19"/>
      <c r="I191" s="9"/>
    </row>
    <row r="192" spans="1:9" ht="13.5" thickBot="1">
      <c r="A192" s="102"/>
      <c r="B192" s="95"/>
      <c r="C192" s="104" t="s">
        <v>4</v>
      </c>
      <c r="D192" s="99"/>
      <c r="E192" s="105"/>
      <c r="F192" s="23">
        <f>SUM(F186:F191)</f>
        <v>466</v>
      </c>
      <c r="G192" s="47">
        <f>SUM(G186:G191)</f>
        <v>794</v>
      </c>
      <c r="H192" s="23"/>
      <c r="I192" s="48"/>
    </row>
    <row r="193" spans="1:9" ht="13.5" thickBot="1">
      <c r="A193" s="103"/>
      <c r="B193" s="99" t="s">
        <v>87</v>
      </c>
      <c r="C193" s="99"/>
      <c r="D193" s="100"/>
      <c r="E193" s="76"/>
      <c r="F193" s="22">
        <f>F118+F126+F130+F134+F139+F144+F148+F151+F158+F165+F170+F175+F180+F185+F192</f>
        <v>1749</v>
      </c>
      <c r="G193" s="22">
        <f>G118+G126+G130+G134+G139+G144+G148+G151+G158+G165+G170+G175+G180+G185+G192</f>
        <v>2987</v>
      </c>
      <c r="H193" s="22"/>
      <c r="I193" s="22"/>
    </row>
    <row r="194" spans="1:9" ht="12.75">
      <c r="A194" s="101" t="s">
        <v>95</v>
      </c>
      <c r="B194" s="93" t="s">
        <v>17</v>
      </c>
      <c r="C194" s="67" t="s">
        <v>6</v>
      </c>
      <c r="D194" s="68" t="s">
        <v>69</v>
      </c>
      <c r="E194" s="68" t="s">
        <v>113</v>
      </c>
      <c r="F194" s="41">
        <v>16</v>
      </c>
      <c r="G194" s="30"/>
      <c r="H194" s="31"/>
      <c r="I194" s="33"/>
    </row>
    <row r="195" spans="1:9" ht="12.75">
      <c r="A195" s="102"/>
      <c r="B195" s="94"/>
      <c r="C195" s="69" t="s">
        <v>6</v>
      </c>
      <c r="D195" s="74" t="s">
        <v>1</v>
      </c>
      <c r="E195" s="74" t="s">
        <v>114</v>
      </c>
      <c r="F195" s="5">
        <v>27</v>
      </c>
      <c r="G195" s="6">
        <v>45</v>
      </c>
      <c r="H195" s="17"/>
      <c r="I195" s="33"/>
    </row>
    <row r="196" spans="1:9" ht="13.5" thickBot="1">
      <c r="A196" s="102"/>
      <c r="B196" s="94"/>
      <c r="C196" s="69" t="s">
        <v>6</v>
      </c>
      <c r="D196" s="75" t="s">
        <v>3</v>
      </c>
      <c r="E196" s="75" t="s">
        <v>114</v>
      </c>
      <c r="F196" s="16">
        <v>126</v>
      </c>
      <c r="G196" s="6">
        <v>229</v>
      </c>
      <c r="H196" s="17"/>
      <c r="I196" s="33"/>
    </row>
    <row r="197" spans="1:9" ht="12.75">
      <c r="A197" s="102"/>
      <c r="B197" s="94"/>
      <c r="C197" s="86" t="s">
        <v>18</v>
      </c>
      <c r="D197" s="70" t="s">
        <v>69</v>
      </c>
      <c r="E197" s="68" t="s">
        <v>113</v>
      </c>
      <c r="F197" s="16">
        <v>4</v>
      </c>
      <c r="G197" s="6"/>
      <c r="H197" s="17"/>
      <c r="I197" s="33"/>
    </row>
    <row r="198" spans="1:9" ht="12.75">
      <c r="A198" s="102"/>
      <c r="B198" s="94"/>
      <c r="C198" s="86" t="s">
        <v>18</v>
      </c>
      <c r="D198" s="70" t="s">
        <v>1</v>
      </c>
      <c r="E198" s="70" t="s">
        <v>114</v>
      </c>
      <c r="F198" s="5">
        <v>6</v>
      </c>
      <c r="G198" s="6">
        <v>10</v>
      </c>
      <c r="H198" s="17"/>
      <c r="I198" s="33"/>
    </row>
    <row r="199" spans="1:9" ht="12.75">
      <c r="A199" s="102"/>
      <c r="B199" s="94"/>
      <c r="C199" s="86" t="s">
        <v>18</v>
      </c>
      <c r="D199" s="74" t="s">
        <v>2</v>
      </c>
      <c r="E199" s="87" t="s">
        <v>114</v>
      </c>
      <c r="F199" s="49">
        <v>2</v>
      </c>
      <c r="G199" s="8">
        <v>3</v>
      </c>
      <c r="H199" s="17"/>
      <c r="I199" s="33"/>
    </row>
    <row r="200" spans="1:9" ht="13.5" thickBot="1">
      <c r="A200" s="102"/>
      <c r="B200" s="94"/>
      <c r="C200" s="88" t="s">
        <v>18</v>
      </c>
      <c r="D200" s="75" t="s">
        <v>3</v>
      </c>
      <c r="E200" s="71" t="s">
        <v>114</v>
      </c>
      <c r="F200" s="18">
        <v>36</v>
      </c>
      <c r="G200" s="8">
        <v>65</v>
      </c>
      <c r="H200" s="17"/>
      <c r="I200" s="33"/>
    </row>
    <row r="201" spans="1:9" ht="12.75">
      <c r="A201" s="102"/>
      <c r="B201" s="94"/>
      <c r="C201" s="69" t="s">
        <v>11</v>
      </c>
      <c r="D201" s="70" t="s">
        <v>69</v>
      </c>
      <c r="E201" s="68" t="s">
        <v>113</v>
      </c>
      <c r="F201" s="16">
        <v>2</v>
      </c>
      <c r="G201" s="6"/>
      <c r="H201" s="17"/>
      <c r="I201" s="33"/>
    </row>
    <row r="202" spans="1:9" ht="12.75">
      <c r="A202" s="102"/>
      <c r="B202" s="94"/>
      <c r="C202" s="69" t="s">
        <v>11</v>
      </c>
      <c r="D202" s="74" t="s">
        <v>1</v>
      </c>
      <c r="E202" s="74" t="s">
        <v>114</v>
      </c>
      <c r="F202" s="16">
        <v>4</v>
      </c>
      <c r="G202" s="6">
        <v>7</v>
      </c>
      <c r="H202" s="17"/>
      <c r="I202" s="33"/>
    </row>
    <row r="203" spans="1:9" ht="13.5" thickBot="1">
      <c r="A203" s="102"/>
      <c r="B203" s="94"/>
      <c r="C203" s="89" t="s">
        <v>11</v>
      </c>
      <c r="D203" s="90" t="s">
        <v>3</v>
      </c>
      <c r="E203" s="90" t="s">
        <v>114</v>
      </c>
      <c r="F203" s="50">
        <v>16</v>
      </c>
      <c r="G203" s="44">
        <v>29</v>
      </c>
      <c r="H203" s="19"/>
      <c r="I203" s="34"/>
    </row>
    <row r="204" spans="1:9" ht="13.5" thickBot="1">
      <c r="A204" s="102"/>
      <c r="B204" s="95"/>
      <c r="C204" s="104" t="s">
        <v>4</v>
      </c>
      <c r="D204" s="99"/>
      <c r="E204" s="105"/>
      <c r="F204" s="20">
        <f>SUM(F194:F203)</f>
        <v>239</v>
      </c>
      <c r="G204" s="20">
        <f>SUM(G194:G203)</f>
        <v>388</v>
      </c>
      <c r="H204" s="20"/>
      <c r="I204" s="51"/>
    </row>
    <row r="205" spans="1:9" ht="12.75">
      <c r="A205" s="102"/>
      <c r="B205" s="94" t="s">
        <v>56</v>
      </c>
      <c r="C205" s="69" t="s">
        <v>41</v>
      </c>
      <c r="D205" s="70" t="s">
        <v>1</v>
      </c>
      <c r="E205" s="70" t="s">
        <v>114</v>
      </c>
      <c r="F205" s="5">
        <v>6</v>
      </c>
      <c r="G205" s="6">
        <v>10</v>
      </c>
      <c r="H205" s="17"/>
      <c r="I205" s="33"/>
    </row>
    <row r="206" spans="1:9" ht="12.75">
      <c r="A206" s="102"/>
      <c r="B206" s="94"/>
      <c r="C206" s="69" t="s">
        <v>41</v>
      </c>
      <c r="D206" s="74" t="s">
        <v>2</v>
      </c>
      <c r="E206" s="70" t="s">
        <v>114</v>
      </c>
      <c r="F206" s="5">
        <v>16</v>
      </c>
      <c r="G206" s="6">
        <v>27</v>
      </c>
      <c r="H206" s="17"/>
      <c r="I206" s="33"/>
    </row>
    <row r="207" spans="1:9" ht="12.75">
      <c r="A207" s="102"/>
      <c r="B207" s="94"/>
      <c r="C207" s="69" t="s">
        <v>41</v>
      </c>
      <c r="D207" s="70" t="s">
        <v>1</v>
      </c>
      <c r="E207" s="70" t="s">
        <v>114</v>
      </c>
      <c r="F207" s="5">
        <v>3</v>
      </c>
      <c r="G207" s="6">
        <v>5</v>
      </c>
      <c r="H207" s="17"/>
      <c r="I207" s="33"/>
    </row>
    <row r="208" spans="1:9" ht="13.5" thickBot="1">
      <c r="A208" s="102"/>
      <c r="B208" s="94"/>
      <c r="C208" s="69" t="s">
        <v>41</v>
      </c>
      <c r="D208" s="71" t="s">
        <v>3</v>
      </c>
      <c r="E208" s="71" t="s">
        <v>114</v>
      </c>
      <c r="F208" s="5">
        <v>223</v>
      </c>
      <c r="G208" s="6">
        <v>405</v>
      </c>
      <c r="H208" s="17"/>
      <c r="I208" s="33"/>
    </row>
    <row r="209" spans="1:9" ht="13.5" thickBot="1">
      <c r="A209" s="102"/>
      <c r="B209" s="95"/>
      <c r="C209" s="104" t="s">
        <v>4</v>
      </c>
      <c r="D209" s="99"/>
      <c r="E209" s="105"/>
      <c r="F209" s="25">
        <f>SUM(F205:F208)</f>
        <v>248</v>
      </c>
      <c r="G209" s="46">
        <f>SUM(G205:G208)</f>
        <v>447</v>
      </c>
      <c r="H209" s="25"/>
      <c r="I209" s="52"/>
    </row>
    <row r="210" spans="1:9" ht="12.75">
      <c r="A210" s="102"/>
      <c r="B210" s="93" t="s">
        <v>57</v>
      </c>
      <c r="C210" s="73" t="s">
        <v>41</v>
      </c>
      <c r="D210" s="68" t="s">
        <v>69</v>
      </c>
      <c r="E210" s="68" t="s">
        <v>113</v>
      </c>
      <c r="F210" s="5">
        <v>9</v>
      </c>
      <c r="G210" s="6"/>
      <c r="H210" s="17"/>
      <c r="I210" s="33"/>
    </row>
    <row r="211" spans="1:9" ht="12.75">
      <c r="A211" s="102"/>
      <c r="B211" s="94"/>
      <c r="C211" s="73" t="s">
        <v>41</v>
      </c>
      <c r="D211" s="70" t="s">
        <v>1</v>
      </c>
      <c r="E211" s="70" t="s">
        <v>114</v>
      </c>
      <c r="F211" s="16">
        <v>24</v>
      </c>
      <c r="G211" s="6">
        <v>40</v>
      </c>
      <c r="H211" s="17"/>
      <c r="I211" s="33"/>
    </row>
    <row r="212" spans="1:9" ht="12.75">
      <c r="A212" s="102"/>
      <c r="B212" s="94"/>
      <c r="C212" s="73" t="s">
        <v>41</v>
      </c>
      <c r="D212" s="74" t="s">
        <v>2</v>
      </c>
      <c r="E212" s="70" t="s">
        <v>114</v>
      </c>
      <c r="F212" s="16">
        <v>5</v>
      </c>
      <c r="G212" s="6">
        <v>8</v>
      </c>
      <c r="H212" s="17"/>
      <c r="I212" s="33"/>
    </row>
    <row r="213" spans="1:9" ht="13.5" thickBot="1">
      <c r="A213" s="102"/>
      <c r="B213" s="94"/>
      <c r="C213" s="73" t="s">
        <v>41</v>
      </c>
      <c r="D213" s="71" t="s">
        <v>3</v>
      </c>
      <c r="E213" s="70" t="s">
        <v>114</v>
      </c>
      <c r="F213" s="16">
        <v>338</v>
      </c>
      <c r="G213" s="6">
        <v>615</v>
      </c>
      <c r="H213" s="17"/>
      <c r="I213" s="33"/>
    </row>
    <row r="214" spans="1:9" ht="13.5" thickBot="1">
      <c r="A214" s="102"/>
      <c r="B214" s="95"/>
      <c r="C214" s="104" t="s">
        <v>4</v>
      </c>
      <c r="D214" s="99"/>
      <c r="E214" s="105"/>
      <c r="F214" s="23">
        <f>SUM(F210:F213)</f>
        <v>376</v>
      </c>
      <c r="G214" s="11">
        <f>SUM(G210:G213)</f>
        <v>663</v>
      </c>
      <c r="H214" s="11"/>
      <c r="I214" s="36"/>
    </row>
    <row r="215" spans="1:9" ht="13.5" thickBot="1">
      <c r="A215" s="102"/>
      <c r="B215" s="93" t="s">
        <v>103</v>
      </c>
      <c r="C215" s="88" t="s">
        <v>104</v>
      </c>
      <c r="D215" s="90" t="s">
        <v>3</v>
      </c>
      <c r="E215" s="90" t="s">
        <v>114</v>
      </c>
      <c r="F215" s="16">
        <v>12</v>
      </c>
      <c r="G215" s="6">
        <v>22</v>
      </c>
      <c r="H215" s="17"/>
      <c r="I215" s="33"/>
    </row>
    <row r="216" spans="1:9" ht="13.5" thickBot="1">
      <c r="A216" s="102"/>
      <c r="B216" s="95"/>
      <c r="C216" s="118" t="s">
        <v>4</v>
      </c>
      <c r="D216" s="119"/>
      <c r="E216" s="121"/>
      <c r="F216" s="23">
        <f>SUM(F215:F215)</f>
        <v>12</v>
      </c>
      <c r="G216" s="11">
        <f>SUM(G215:G215)</f>
        <v>22</v>
      </c>
      <c r="H216" s="11"/>
      <c r="I216" s="36"/>
    </row>
    <row r="217" spans="1:9" ht="13.5" thickBot="1">
      <c r="A217" s="102"/>
      <c r="B217" s="93" t="s">
        <v>58</v>
      </c>
      <c r="C217" s="86" t="s">
        <v>42</v>
      </c>
      <c r="D217" s="90" t="s">
        <v>3</v>
      </c>
      <c r="E217" s="90" t="s">
        <v>114</v>
      </c>
      <c r="F217" s="16">
        <v>8</v>
      </c>
      <c r="G217" s="6">
        <v>15</v>
      </c>
      <c r="H217" s="17"/>
      <c r="I217" s="33"/>
    </row>
    <row r="218" spans="1:9" ht="13.5" thickBot="1">
      <c r="A218" s="102"/>
      <c r="B218" s="95"/>
      <c r="C218" s="104" t="s">
        <v>4</v>
      </c>
      <c r="D218" s="99"/>
      <c r="E218" s="105"/>
      <c r="F218" s="23">
        <f>SUM(F217:F217)</f>
        <v>8</v>
      </c>
      <c r="G218" s="11">
        <f>SUM(G217:G217)</f>
        <v>15</v>
      </c>
      <c r="H218" s="11"/>
      <c r="I218" s="36"/>
    </row>
    <row r="219" spans="1:9" ht="12.75">
      <c r="A219" s="102"/>
      <c r="B219" s="94" t="s">
        <v>59</v>
      </c>
      <c r="C219" s="73" t="s">
        <v>42</v>
      </c>
      <c r="D219" s="71" t="s">
        <v>3</v>
      </c>
      <c r="E219" s="71" t="s">
        <v>114</v>
      </c>
      <c r="F219" s="16">
        <v>2</v>
      </c>
      <c r="G219" s="6">
        <v>4</v>
      </c>
      <c r="H219" s="17"/>
      <c r="I219" s="33"/>
    </row>
    <row r="220" spans="1:9" ht="13.5" thickBot="1">
      <c r="A220" s="102"/>
      <c r="B220" s="94"/>
      <c r="C220" s="73" t="s">
        <v>8</v>
      </c>
      <c r="D220" s="71" t="s">
        <v>3</v>
      </c>
      <c r="E220" s="71" t="s">
        <v>114</v>
      </c>
      <c r="F220" s="16">
        <v>2</v>
      </c>
      <c r="G220" s="6">
        <v>4</v>
      </c>
      <c r="H220" s="17"/>
      <c r="I220" s="33"/>
    </row>
    <row r="221" spans="1:9" ht="13.5" thickBot="1">
      <c r="A221" s="102"/>
      <c r="B221" s="95"/>
      <c r="C221" s="104" t="s">
        <v>4</v>
      </c>
      <c r="D221" s="99"/>
      <c r="E221" s="105"/>
      <c r="F221" s="23">
        <f>SUM(F219:F220)</f>
        <v>4</v>
      </c>
      <c r="G221" s="11">
        <f>SUM(G219:G220)</f>
        <v>8</v>
      </c>
      <c r="H221" s="11"/>
      <c r="I221" s="36"/>
    </row>
    <row r="222" spans="1:9" ht="12.75">
      <c r="A222" s="102"/>
      <c r="B222" s="94" t="s">
        <v>60</v>
      </c>
      <c r="C222" s="73" t="s">
        <v>42</v>
      </c>
      <c r="D222" s="71" t="s">
        <v>3</v>
      </c>
      <c r="E222" s="71" t="s">
        <v>114</v>
      </c>
      <c r="F222" s="16">
        <v>2</v>
      </c>
      <c r="G222" s="6">
        <v>4</v>
      </c>
      <c r="H222" s="17"/>
      <c r="I222" s="33"/>
    </row>
    <row r="223" spans="1:9" ht="13.5" thickBot="1">
      <c r="A223" s="102"/>
      <c r="B223" s="94"/>
      <c r="C223" s="73" t="s">
        <v>8</v>
      </c>
      <c r="D223" s="71" t="s">
        <v>3</v>
      </c>
      <c r="E223" s="71" t="s">
        <v>114</v>
      </c>
      <c r="F223" s="16">
        <v>4</v>
      </c>
      <c r="G223" s="6">
        <v>7</v>
      </c>
      <c r="H223" s="17"/>
      <c r="I223" s="33"/>
    </row>
    <row r="224" spans="1:9" ht="13.5" thickBot="1">
      <c r="A224" s="102"/>
      <c r="B224" s="95"/>
      <c r="C224" s="104" t="s">
        <v>4</v>
      </c>
      <c r="D224" s="99"/>
      <c r="E224" s="105"/>
      <c r="F224" s="23">
        <f>SUM(F222:F223)</f>
        <v>6</v>
      </c>
      <c r="G224" s="11">
        <f>SUM(G222:G223)</f>
        <v>11</v>
      </c>
      <c r="H224" s="11"/>
      <c r="I224" s="36"/>
    </row>
    <row r="225" spans="1:9" ht="12.75">
      <c r="A225" s="102"/>
      <c r="B225" s="94" t="s">
        <v>61</v>
      </c>
      <c r="C225" s="86" t="s">
        <v>5</v>
      </c>
      <c r="D225" s="74" t="s">
        <v>1</v>
      </c>
      <c r="E225" s="70" t="s">
        <v>114</v>
      </c>
      <c r="F225" s="16">
        <v>3</v>
      </c>
      <c r="G225" s="6">
        <v>5</v>
      </c>
      <c r="H225" s="17"/>
      <c r="I225" s="33"/>
    </row>
    <row r="226" spans="1:9" ht="12.75">
      <c r="A226" s="102"/>
      <c r="B226" s="94"/>
      <c r="C226" s="86" t="s">
        <v>5</v>
      </c>
      <c r="D226" s="74" t="s">
        <v>2</v>
      </c>
      <c r="E226" s="70" t="s">
        <v>114</v>
      </c>
      <c r="F226" s="16">
        <v>1</v>
      </c>
      <c r="G226" s="6">
        <v>2</v>
      </c>
      <c r="H226" s="17"/>
      <c r="I226" s="33"/>
    </row>
    <row r="227" spans="1:9" ht="13.5" thickBot="1">
      <c r="A227" s="102"/>
      <c r="B227" s="94"/>
      <c r="C227" s="86" t="s">
        <v>5</v>
      </c>
      <c r="D227" s="75" t="s">
        <v>3</v>
      </c>
      <c r="E227" s="70" t="s">
        <v>114</v>
      </c>
      <c r="F227" s="16">
        <v>7</v>
      </c>
      <c r="G227" s="6">
        <v>13</v>
      </c>
      <c r="H227" s="17"/>
      <c r="I227" s="33"/>
    </row>
    <row r="228" spans="1:9" ht="12.75">
      <c r="A228" s="102"/>
      <c r="B228" s="94"/>
      <c r="C228" s="86" t="s">
        <v>21</v>
      </c>
      <c r="D228" s="70" t="s">
        <v>69</v>
      </c>
      <c r="E228" s="68" t="s">
        <v>113</v>
      </c>
      <c r="F228" s="16">
        <v>1</v>
      </c>
      <c r="G228" s="6"/>
      <c r="H228" s="17"/>
      <c r="I228" s="33"/>
    </row>
    <row r="229" spans="1:9" ht="12.75">
      <c r="A229" s="102"/>
      <c r="B229" s="94"/>
      <c r="C229" s="86" t="s">
        <v>21</v>
      </c>
      <c r="D229" s="74" t="s">
        <v>1</v>
      </c>
      <c r="E229" s="70" t="s">
        <v>114</v>
      </c>
      <c r="F229" s="16">
        <v>86</v>
      </c>
      <c r="G229" s="16">
        <v>143</v>
      </c>
      <c r="H229" s="17"/>
      <c r="I229" s="33"/>
    </row>
    <row r="230" spans="1:9" ht="12.75">
      <c r="A230" s="102"/>
      <c r="B230" s="94"/>
      <c r="C230" s="86" t="s">
        <v>21</v>
      </c>
      <c r="D230" s="74" t="s">
        <v>2</v>
      </c>
      <c r="E230" s="70" t="s">
        <v>114</v>
      </c>
      <c r="F230" s="16">
        <v>17</v>
      </c>
      <c r="G230" s="6">
        <v>28</v>
      </c>
      <c r="H230" s="17"/>
      <c r="I230" s="33"/>
    </row>
    <row r="231" spans="1:9" ht="13.5" thickBot="1">
      <c r="A231" s="102"/>
      <c r="B231" s="94"/>
      <c r="C231" s="86" t="s">
        <v>21</v>
      </c>
      <c r="D231" s="71" t="s">
        <v>3</v>
      </c>
      <c r="E231" s="70" t="s">
        <v>114</v>
      </c>
      <c r="F231" s="18">
        <v>148</v>
      </c>
      <c r="G231" s="8">
        <v>269</v>
      </c>
      <c r="H231" s="19"/>
      <c r="I231" s="34"/>
    </row>
    <row r="232" spans="1:9" ht="13.5" thickBot="1">
      <c r="A232" s="102"/>
      <c r="B232" s="95"/>
      <c r="C232" s="104" t="s">
        <v>4</v>
      </c>
      <c r="D232" s="99"/>
      <c r="E232" s="105"/>
      <c r="F232" s="23">
        <f>SUM(F225:F231)</f>
        <v>263</v>
      </c>
      <c r="G232" s="23">
        <f>SUM(G225:G231)</f>
        <v>460</v>
      </c>
      <c r="H232" s="23"/>
      <c r="I232" s="40"/>
    </row>
    <row r="233" spans="1:9" ht="12.75">
      <c r="A233" s="102"/>
      <c r="B233" s="93" t="s">
        <v>62</v>
      </c>
      <c r="C233" s="86" t="s">
        <v>8</v>
      </c>
      <c r="D233" s="68" t="s">
        <v>69</v>
      </c>
      <c r="E233" s="68" t="s">
        <v>113</v>
      </c>
      <c r="F233" s="5">
        <v>6</v>
      </c>
      <c r="G233" s="6"/>
      <c r="H233" s="17"/>
      <c r="I233" s="33"/>
    </row>
    <row r="234" spans="1:9" ht="12.75">
      <c r="A234" s="102"/>
      <c r="B234" s="94"/>
      <c r="C234" s="86" t="s">
        <v>8</v>
      </c>
      <c r="D234" s="70" t="s">
        <v>1</v>
      </c>
      <c r="E234" s="70" t="s">
        <v>114</v>
      </c>
      <c r="F234" s="16">
        <v>9</v>
      </c>
      <c r="G234" s="6">
        <v>15</v>
      </c>
      <c r="H234" s="17"/>
      <c r="I234" s="33"/>
    </row>
    <row r="235" spans="1:9" ht="12.75">
      <c r="A235" s="102"/>
      <c r="B235" s="94"/>
      <c r="C235" s="86" t="s">
        <v>8</v>
      </c>
      <c r="D235" s="74" t="s">
        <v>2</v>
      </c>
      <c r="E235" s="70" t="s">
        <v>114</v>
      </c>
      <c r="F235" s="16">
        <v>1</v>
      </c>
      <c r="G235" s="6">
        <v>2</v>
      </c>
      <c r="H235" s="17"/>
      <c r="I235" s="33"/>
    </row>
    <row r="236" spans="1:9" ht="12.75">
      <c r="A236" s="102"/>
      <c r="B236" s="94"/>
      <c r="C236" s="86" t="s">
        <v>8</v>
      </c>
      <c r="D236" s="75" t="s">
        <v>3</v>
      </c>
      <c r="E236" s="70" t="s">
        <v>114</v>
      </c>
      <c r="F236" s="16">
        <v>136</v>
      </c>
      <c r="G236" s="6">
        <v>227</v>
      </c>
      <c r="H236" s="17"/>
      <c r="I236" s="33"/>
    </row>
    <row r="237" spans="1:9" ht="12.75">
      <c r="A237" s="102"/>
      <c r="B237" s="94"/>
      <c r="C237" s="69" t="s">
        <v>5</v>
      </c>
      <c r="D237" s="70" t="s">
        <v>1</v>
      </c>
      <c r="E237" s="70" t="s">
        <v>114</v>
      </c>
      <c r="F237" s="16">
        <v>1</v>
      </c>
      <c r="G237" s="6">
        <v>2</v>
      </c>
      <c r="H237" s="17"/>
      <c r="I237" s="33"/>
    </row>
    <row r="238" spans="1:9" ht="13.5" thickBot="1">
      <c r="A238" s="102"/>
      <c r="B238" s="94"/>
      <c r="C238" s="69" t="s">
        <v>5</v>
      </c>
      <c r="D238" s="71" t="s">
        <v>3</v>
      </c>
      <c r="E238" s="71" t="s">
        <v>114</v>
      </c>
      <c r="F238" s="18">
        <v>14</v>
      </c>
      <c r="G238" s="8">
        <v>25</v>
      </c>
      <c r="H238" s="19"/>
      <c r="I238" s="34"/>
    </row>
    <row r="239" spans="1:9" ht="13.5" thickBot="1">
      <c r="A239" s="102"/>
      <c r="B239" s="95"/>
      <c r="C239" s="104" t="s">
        <v>4</v>
      </c>
      <c r="D239" s="99"/>
      <c r="E239" s="105"/>
      <c r="F239" s="23">
        <f>SUM(F233:F238)</f>
        <v>167</v>
      </c>
      <c r="G239" s="47">
        <f>SUM(G233:G238)</f>
        <v>271</v>
      </c>
      <c r="H239" s="23"/>
      <c r="I239" s="48"/>
    </row>
    <row r="240" spans="1:9" ht="12.75">
      <c r="A240" s="102"/>
      <c r="B240" s="93" t="s">
        <v>63</v>
      </c>
      <c r="C240" s="86" t="s">
        <v>5</v>
      </c>
      <c r="D240" s="68" t="s">
        <v>69</v>
      </c>
      <c r="E240" s="68" t="s">
        <v>113</v>
      </c>
      <c r="F240" s="5">
        <v>2</v>
      </c>
      <c r="G240" s="6"/>
      <c r="H240" s="17"/>
      <c r="I240" s="33"/>
    </row>
    <row r="241" spans="1:9" ht="12.75">
      <c r="A241" s="102"/>
      <c r="B241" s="94"/>
      <c r="C241" s="86" t="s">
        <v>5</v>
      </c>
      <c r="D241" s="70" t="s">
        <v>1</v>
      </c>
      <c r="E241" s="70" t="s">
        <v>114</v>
      </c>
      <c r="F241" s="16">
        <v>6</v>
      </c>
      <c r="G241" s="6">
        <v>10</v>
      </c>
      <c r="H241" s="17"/>
      <c r="I241" s="33"/>
    </row>
    <row r="242" spans="1:9" ht="12.75">
      <c r="A242" s="102"/>
      <c r="B242" s="94"/>
      <c r="C242" s="86" t="s">
        <v>5</v>
      </c>
      <c r="D242" s="74" t="s">
        <v>2</v>
      </c>
      <c r="E242" s="70" t="s">
        <v>114</v>
      </c>
      <c r="F242" s="16">
        <v>1</v>
      </c>
      <c r="G242" s="6">
        <v>2</v>
      </c>
      <c r="H242" s="17"/>
      <c r="I242" s="33"/>
    </row>
    <row r="243" spans="1:9" ht="13.5" thickBot="1">
      <c r="A243" s="102"/>
      <c r="B243" s="94"/>
      <c r="C243" s="86" t="s">
        <v>5</v>
      </c>
      <c r="D243" s="71" t="s">
        <v>3</v>
      </c>
      <c r="E243" s="70" t="s">
        <v>114</v>
      </c>
      <c r="F243" s="16">
        <v>25</v>
      </c>
      <c r="G243" s="6">
        <v>45</v>
      </c>
      <c r="H243" s="17"/>
      <c r="I243" s="33"/>
    </row>
    <row r="244" spans="1:9" ht="13.5" thickBot="1">
      <c r="A244" s="102"/>
      <c r="B244" s="95"/>
      <c r="C244" s="104" t="s">
        <v>4</v>
      </c>
      <c r="D244" s="99"/>
      <c r="E244" s="105"/>
      <c r="F244" s="23">
        <f>SUM(F240:F243)</f>
        <v>34</v>
      </c>
      <c r="G244" s="11">
        <f>SUM(G240:G243)</f>
        <v>57</v>
      </c>
      <c r="H244" s="11"/>
      <c r="I244" s="36"/>
    </row>
    <row r="245" spans="1:9" s="15" customFormat="1" ht="12.75">
      <c r="A245" s="102"/>
      <c r="B245" s="93" t="s">
        <v>105</v>
      </c>
      <c r="C245" s="86" t="s">
        <v>5</v>
      </c>
      <c r="D245" s="68" t="s">
        <v>69</v>
      </c>
      <c r="E245" s="68" t="s">
        <v>113</v>
      </c>
      <c r="F245" s="5">
        <v>8</v>
      </c>
      <c r="G245" s="6"/>
      <c r="H245" s="17"/>
      <c r="I245" s="33"/>
    </row>
    <row r="246" spans="1:10" s="15" customFormat="1" ht="12.75">
      <c r="A246" s="102"/>
      <c r="B246" s="94"/>
      <c r="C246" s="86" t="s">
        <v>5</v>
      </c>
      <c r="D246" s="70" t="s">
        <v>1</v>
      </c>
      <c r="E246" s="70" t="s">
        <v>114</v>
      </c>
      <c r="F246" s="16">
        <v>51</v>
      </c>
      <c r="G246" s="6">
        <v>85</v>
      </c>
      <c r="H246" s="17"/>
      <c r="I246" s="33"/>
      <c r="J246" s="14"/>
    </row>
    <row r="247" spans="1:10" s="15" customFormat="1" ht="12.75">
      <c r="A247" s="102"/>
      <c r="B247" s="94"/>
      <c r="C247" s="86" t="s">
        <v>5</v>
      </c>
      <c r="D247" s="74" t="s">
        <v>2</v>
      </c>
      <c r="E247" s="70" t="s">
        <v>114</v>
      </c>
      <c r="F247" s="16">
        <v>20</v>
      </c>
      <c r="G247" s="6">
        <v>33</v>
      </c>
      <c r="H247" s="17"/>
      <c r="I247" s="33"/>
      <c r="J247" s="14"/>
    </row>
    <row r="248" spans="1:10" s="15" customFormat="1" ht="13.5" thickBot="1">
      <c r="A248" s="102"/>
      <c r="B248" s="94"/>
      <c r="C248" s="86" t="s">
        <v>5</v>
      </c>
      <c r="D248" s="71" t="s">
        <v>3</v>
      </c>
      <c r="E248" s="70" t="s">
        <v>114</v>
      </c>
      <c r="F248" s="16">
        <v>250</v>
      </c>
      <c r="G248" s="6">
        <v>455</v>
      </c>
      <c r="H248" s="17"/>
      <c r="I248" s="33"/>
      <c r="J248" s="14"/>
    </row>
    <row r="249" spans="1:9" s="15" customFormat="1" ht="13.5" thickBot="1">
      <c r="A249" s="102"/>
      <c r="B249" s="95"/>
      <c r="C249" s="104" t="s">
        <v>4</v>
      </c>
      <c r="D249" s="99"/>
      <c r="E249" s="105"/>
      <c r="F249" s="23">
        <f>SUM(F245:F248)</f>
        <v>329</v>
      </c>
      <c r="G249" s="11">
        <f>SUM(G245:G248)</f>
        <v>573</v>
      </c>
      <c r="H249" s="11"/>
      <c r="I249" s="36"/>
    </row>
    <row r="250" spans="1:9" ht="13.5" thickBot="1">
      <c r="A250" s="103"/>
      <c r="B250" s="99" t="s">
        <v>88</v>
      </c>
      <c r="C250" s="99"/>
      <c r="D250" s="100"/>
      <c r="E250" s="76"/>
      <c r="F250" s="22">
        <f>F204+F209++F214+F216+F218+F221+F224+F232+F239+F244+F249</f>
        <v>1686</v>
      </c>
      <c r="G250" s="22">
        <f>G204+G209++G214+G216+G218+G221+G224+G232+G239+G244+G249</f>
        <v>2915</v>
      </c>
      <c r="H250" s="22"/>
      <c r="I250" s="22"/>
    </row>
    <row r="251" spans="1:9" ht="12.75" customHeight="1">
      <c r="A251" s="96" t="s">
        <v>96</v>
      </c>
      <c r="B251" s="93" t="s">
        <v>102</v>
      </c>
      <c r="C251" s="84" t="s">
        <v>21</v>
      </c>
      <c r="D251" s="70" t="s">
        <v>1</v>
      </c>
      <c r="E251" s="70" t="s">
        <v>114</v>
      </c>
      <c r="F251" s="27">
        <v>23</v>
      </c>
      <c r="G251" s="10">
        <v>38</v>
      </c>
      <c r="H251" s="13"/>
      <c r="I251" s="35"/>
    </row>
    <row r="252" spans="1:9" ht="12.75">
      <c r="A252" s="97"/>
      <c r="B252" s="94"/>
      <c r="C252" s="84" t="s">
        <v>21</v>
      </c>
      <c r="D252" s="74" t="s">
        <v>2</v>
      </c>
      <c r="E252" s="70" t="s">
        <v>114</v>
      </c>
      <c r="F252" s="5">
        <v>4</v>
      </c>
      <c r="G252" s="6">
        <v>7</v>
      </c>
      <c r="H252" s="17"/>
      <c r="I252" s="33"/>
    </row>
    <row r="253" spans="1:9" ht="12.75">
      <c r="A253" s="97"/>
      <c r="B253" s="94"/>
      <c r="C253" s="84" t="s">
        <v>21</v>
      </c>
      <c r="D253" s="75" t="s">
        <v>3</v>
      </c>
      <c r="E253" s="70" t="s">
        <v>114</v>
      </c>
      <c r="F253" s="16">
        <v>129</v>
      </c>
      <c r="G253" s="6">
        <v>235</v>
      </c>
      <c r="H253" s="17"/>
      <c r="I253" s="33"/>
    </row>
    <row r="254" spans="1:9" ht="13.5" thickBot="1">
      <c r="A254" s="97"/>
      <c r="B254" s="94"/>
      <c r="C254" s="81" t="s">
        <v>5</v>
      </c>
      <c r="D254" s="90" t="s">
        <v>3</v>
      </c>
      <c r="E254" s="70" t="s">
        <v>114</v>
      </c>
      <c r="F254" s="50">
        <v>6</v>
      </c>
      <c r="G254" s="44">
        <v>11</v>
      </c>
      <c r="H254" s="17"/>
      <c r="I254" s="33"/>
    </row>
    <row r="255" spans="1:9" ht="13.5" thickBot="1">
      <c r="A255" s="97"/>
      <c r="B255" s="94"/>
      <c r="C255" s="104" t="s">
        <v>4</v>
      </c>
      <c r="D255" s="99"/>
      <c r="E255" s="105"/>
      <c r="F255" s="20">
        <f>SUM(F251:F254)</f>
        <v>162</v>
      </c>
      <c r="G255" s="20">
        <f>SUM(G251:G254)</f>
        <v>291</v>
      </c>
      <c r="H255" s="20"/>
      <c r="I255" s="39"/>
    </row>
    <row r="256" spans="1:9" ht="12.75">
      <c r="A256" s="97"/>
      <c r="B256" s="93" t="s">
        <v>67</v>
      </c>
      <c r="C256" s="79" t="s">
        <v>65</v>
      </c>
      <c r="D256" s="68" t="s">
        <v>69</v>
      </c>
      <c r="E256" s="68" t="s">
        <v>113</v>
      </c>
      <c r="F256" s="5">
        <v>3</v>
      </c>
      <c r="G256" s="6"/>
      <c r="H256" s="17"/>
      <c r="I256" s="33"/>
    </row>
    <row r="257" spans="1:9" ht="12.75">
      <c r="A257" s="97"/>
      <c r="B257" s="94"/>
      <c r="C257" s="79" t="s">
        <v>65</v>
      </c>
      <c r="D257" s="70" t="s">
        <v>1</v>
      </c>
      <c r="E257" s="70" t="s">
        <v>114</v>
      </c>
      <c r="F257" s="16">
        <v>8</v>
      </c>
      <c r="G257" s="6">
        <v>13</v>
      </c>
      <c r="H257" s="13"/>
      <c r="I257" s="33"/>
    </row>
    <row r="258" spans="1:9" ht="12.75">
      <c r="A258" s="97"/>
      <c r="B258" s="94"/>
      <c r="C258" s="79" t="s">
        <v>65</v>
      </c>
      <c r="D258" s="74" t="s">
        <v>2</v>
      </c>
      <c r="E258" s="70" t="s">
        <v>114</v>
      </c>
      <c r="F258" s="16">
        <v>1</v>
      </c>
      <c r="G258" s="6">
        <v>2</v>
      </c>
      <c r="H258" s="17"/>
      <c r="I258" s="33"/>
    </row>
    <row r="259" spans="1:9" ht="12.75">
      <c r="A259" s="97"/>
      <c r="B259" s="94"/>
      <c r="C259" s="79" t="s">
        <v>65</v>
      </c>
      <c r="D259" s="75" t="s">
        <v>3</v>
      </c>
      <c r="E259" s="70" t="s">
        <v>114</v>
      </c>
      <c r="F259" s="16">
        <v>48</v>
      </c>
      <c r="G259" s="6">
        <v>87</v>
      </c>
      <c r="H259" s="17"/>
      <c r="I259" s="33"/>
    </row>
    <row r="260" spans="1:9" ht="12.75">
      <c r="A260" s="97"/>
      <c r="B260" s="94"/>
      <c r="C260" s="79" t="s">
        <v>16</v>
      </c>
      <c r="D260" s="70" t="s">
        <v>1</v>
      </c>
      <c r="E260" s="70" t="s">
        <v>114</v>
      </c>
      <c r="F260" s="16">
        <v>1</v>
      </c>
      <c r="G260" s="6">
        <v>2</v>
      </c>
      <c r="H260" s="17"/>
      <c r="I260" s="33"/>
    </row>
    <row r="261" spans="1:9" ht="12.75">
      <c r="A261" s="97"/>
      <c r="B261" s="94"/>
      <c r="C261" s="79" t="s">
        <v>16</v>
      </c>
      <c r="D261" s="75" t="s">
        <v>3</v>
      </c>
      <c r="E261" s="70" t="s">
        <v>114</v>
      </c>
      <c r="F261" s="16">
        <v>3</v>
      </c>
      <c r="G261" s="6">
        <v>5</v>
      </c>
      <c r="H261" s="17"/>
      <c r="I261" s="33"/>
    </row>
    <row r="262" spans="1:9" ht="12.75">
      <c r="A262" s="97"/>
      <c r="B262" s="94"/>
      <c r="C262" s="79" t="s">
        <v>66</v>
      </c>
      <c r="D262" s="70" t="s">
        <v>1</v>
      </c>
      <c r="E262" s="70" t="s">
        <v>114</v>
      </c>
      <c r="F262" s="16">
        <v>2</v>
      </c>
      <c r="G262" s="6">
        <v>3</v>
      </c>
      <c r="H262" s="17"/>
      <c r="I262" s="33"/>
    </row>
    <row r="263" spans="1:9" ht="13.5" thickBot="1">
      <c r="A263" s="97"/>
      <c r="B263" s="94"/>
      <c r="C263" s="79" t="s">
        <v>66</v>
      </c>
      <c r="D263" s="71" t="s">
        <v>3</v>
      </c>
      <c r="E263" s="71" t="s">
        <v>114</v>
      </c>
      <c r="F263" s="16">
        <v>3</v>
      </c>
      <c r="G263" s="6">
        <v>5</v>
      </c>
      <c r="H263" s="17"/>
      <c r="I263" s="33"/>
    </row>
    <row r="264" spans="1:9" ht="13.5" thickBot="1">
      <c r="A264" s="97"/>
      <c r="B264" s="95"/>
      <c r="C264" s="104" t="s">
        <v>4</v>
      </c>
      <c r="D264" s="99"/>
      <c r="E264" s="105"/>
      <c r="F264" s="23">
        <f>SUM(F256:F263)</f>
        <v>69</v>
      </c>
      <c r="G264" s="47">
        <f>SUM(G256:G263)</f>
        <v>117</v>
      </c>
      <c r="H264" s="23"/>
      <c r="I264" s="48"/>
    </row>
    <row r="265" spans="1:9" ht="12.75">
      <c r="A265" s="97"/>
      <c r="B265" s="93" t="s">
        <v>68</v>
      </c>
      <c r="C265" s="79" t="s">
        <v>5</v>
      </c>
      <c r="D265" s="68" t="s">
        <v>69</v>
      </c>
      <c r="E265" s="68" t="s">
        <v>113</v>
      </c>
      <c r="F265" s="5">
        <v>20</v>
      </c>
      <c r="G265" s="6"/>
      <c r="H265" s="17"/>
      <c r="I265" s="33"/>
    </row>
    <row r="266" spans="1:9" ht="12.75">
      <c r="A266" s="97"/>
      <c r="B266" s="94"/>
      <c r="C266" s="79" t="s">
        <v>5</v>
      </c>
      <c r="D266" s="70" t="s">
        <v>1</v>
      </c>
      <c r="E266" s="70" t="s">
        <v>114</v>
      </c>
      <c r="F266" s="16">
        <v>131</v>
      </c>
      <c r="G266" s="6">
        <v>218</v>
      </c>
      <c r="H266" s="17"/>
      <c r="I266" s="33"/>
    </row>
    <row r="267" spans="1:9" ht="12.75">
      <c r="A267" s="97"/>
      <c r="B267" s="94"/>
      <c r="C267" s="79" t="s">
        <v>5</v>
      </c>
      <c r="D267" s="74" t="s">
        <v>2</v>
      </c>
      <c r="E267" s="70" t="s">
        <v>114</v>
      </c>
      <c r="F267" s="16">
        <v>50</v>
      </c>
      <c r="G267" s="6">
        <v>83</v>
      </c>
      <c r="H267" s="17"/>
      <c r="I267" s="33"/>
    </row>
    <row r="268" spans="1:9" ht="13.5" thickBot="1">
      <c r="A268" s="97"/>
      <c r="B268" s="94"/>
      <c r="C268" s="79" t="s">
        <v>5</v>
      </c>
      <c r="D268" s="71" t="s">
        <v>3</v>
      </c>
      <c r="E268" s="70" t="s">
        <v>114</v>
      </c>
      <c r="F268" s="16">
        <v>646</v>
      </c>
      <c r="G268" s="6">
        <v>1175</v>
      </c>
      <c r="H268" s="17"/>
      <c r="I268" s="33"/>
    </row>
    <row r="269" spans="1:9" ht="13.5" thickBot="1">
      <c r="A269" s="97"/>
      <c r="B269" s="95"/>
      <c r="C269" s="104" t="s">
        <v>4</v>
      </c>
      <c r="D269" s="99"/>
      <c r="E269" s="105"/>
      <c r="F269" s="23">
        <f>SUM(F265:F268)</f>
        <v>847</v>
      </c>
      <c r="G269" s="20">
        <f>SUM(G265:G268)</f>
        <v>1476</v>
      </c>
      <c r="H269" s="11"/>
      <c r="I269" s="36"/>
    </row>
    <row r="270" spans="1:9" ht="12.75">
      <c r="A270" s="97"/>
      <c r="B270" s="93" t="s">
        <v>22</v>
      </c>
      <c r="C270" s="79" t="s">
        <v>5</v>
      </c>
      <c r="D270" s="68" t="s">
        <v>69</v>
      </c>
      <c r="E270" s="68" t="s">
        <v>113</v>
      </c>
      <c r="F270" s="5">
        <v>12</v>
      </c>
      <c r="G270" s="6"/>
      <c r="H270" s="17"/>
      <c r="I270" s="33"/>
    </row>
    <row r="271" spans="1:9" ht="12.75">
      <c r="A271" s="97"/>
      <c r="B271" s="94"/>
      <c r="C271" s="79" t="s">
        <v>5</v>
      </c>
      <c r="D271" s="70" t="s">
        <v>1</v>
      </c>
      <c r="E271" s="70" t="s">
        <v>114</v>
      </c>
      <c r="F271" s="16">
        <v>78</v>
      </c>
      <c r="G271" s="6">
        <v>130</v>
      </c>
      <c r="H271" s="17"/>
      <c r="I271" s="33"/>
    </row>
    <row r="272" spans="1:9" ht="12.75">
      <c r="A272" s="97"/>
      <c r="B272" s="94"/>
      <c r="C272" s="79" t="s">
        <v>5</v>
      </c>
      <c r="D272" s="74" t="s">
        <v>2</v>
      </c>
      <c r="E272" s="70" t="s">
        <v>114</v>
      </c>
      <c r="F272" s="16">
        <v>30</v>
      </c>
      <c r="G272" s="6">
        <v>50</v>
      </c>
      <c r="H272" s="17"/>
      <c r="I272" s="33"/>
    </row>
    <row r="273" spans="1:9" ht="13.5" thickBot="1">
      <c r="A273" s="97"/>
      <c r="B273" s="94"/>
      <c r="C273" s="79" t="s">
        <v>5</v>
      </c>
      <c r="D273" s="71" t="s">
        <v>3</v>
      </c>
      <c r="E273" s="70" t="s">
        <v>114</v>
      </c>
      <c r="F273" s="16">
        <v>384</v>
      </c>
      <c r="G273" s="6">
        <v>698</v>
      </c>
      <c r="H273" s="17"/>
      <c r="I273" s="33"/>
    </row>
    <row r="274" spans="1:9" ht="13.5" thickBot="1">
      <c r="A274" s="97"/>
      <c r="B274" s="95"/>
      <c r="C274" s="104" t="s">
        <v>4</v>
      </c>
      <c r="D274" s="99"/>
      <c r="E274" s="105"/>
      <c r="F274" s="23">
        <f>SUM(F270:F273)</f>
        <v>504</v>
      </c>
      <c r="G274" s="11">
        <f>SUM(G270:G273)</f>
        <v>878</v>
      </c>
      <c r="H274" s="11"/>
      <c r="I274" s="36"/>
    </row>
    <row r="275" spans="1:9" ht="13.5" thickBot="1">
      <c r="A275" s="98"/>
      <c r="B275" s="99" t="s">
        <v>89</v>
      </c>
      <c r="C275" s="99"/>
      <c r="D275" s="100"/>
      <c r="E275" s="76"/>
      <c r="F275" s="22">
        <f>F255+F264+F269+F274</f>
        <v>1582</v>
      </c>
      <c r="G275" s="22">
        <f>G255+G264+G269+G274</f>
        <v>2762</v>
      </c>
      <c r="H275" s="22"/>
      <c r="I275" s="22"/>
    </row>
    <row r="276" spans="1:11" s="15" customFormat="1" ht="12.75">
      <c r="A276" s="97" t="s">
        <v>117</v>
      </c>
      <c r="B276" s="94" t="s">
        <v>13</v>
      </c>
      <c r="C276" s="73" t="s">
        <v>6</v>
      </c>
      <c r="D276" s="70" t="s">
        <v>1</v>
      </c>
      <c r="E276" s="70" t="s">
        <v>114</v>
      </c>
      <c r="F276" s="16">
        <v>1</v>
      </c>
      <c r="G276" s="6">
        <v>2</v>
      </c>
      <c r="H276" s="17"/>
      <c r="I276" s="33"/>
      <c r="J276" s="14"/>
      <c r="K276" s="14"/>
    </row>
    <row r="277" spans="1:11" s="15" customFormat="1" ht="13.5" thickBot="1">
      <c r="A277" s="97"/>
      <c r="B277" s="94"/>
      <c r="C277" s="73" t="s">
        <v>6</v>
      </c>
      <c r="D277" s="71" t="s">
        <v>3</v>
      </c>
      <c r="E277" s="71" t="s">
        <v>114</v>
      </c>
      <c r="F277" s="16">
        <v>7</v>
      </c>
      <c r="G277" s="6">
        <v>13</v>
      </c>
      <c r="H277" s="17"/>
      <c r="I277" s="33"/>
      <c r="J277" s="14"/>
      <c r="K277" s="14"/>
    </row>
    <row r="278" spans="1:9" s="15" customFormat="1" ht="13.5" thickBot="1">
      <c r="A278" s="97"/>
      <c r="B278" s="95"/>
      <c r="C278" s="118" t="s">
        <v>4</v>
      </c>
      <c r="D278" s="119"/>
      <c r="E278" s="120"/>
      <c r="F278" s="20">
        <f>SUM(F276:F277)</f>
        <v>8</v>
      </c>
      <c r="G278" s="20">
        <f>SUM(G276:G277)</f>
        <v>15</v>
      </c>
      <c r="H278" s="11"/>
      <c r="I278" s="24"/>
    </row>
    <row r="279" spans="1:11" s="15" customFormat="1" ht="12.75">
      <c r="A279" s="97"/>
      <c r="B279" s="115" t="s">
        <v>10</v>
      </c>
      <c r="C279" s="73" t="s">
        <v>6</v>
      </c>
      <c r="D279" s="74" t="s">
        <v>2</v>
      </c>
      <c r="E279" s="74" t="s">
        <v>114</v>
      </c>
      <c r="F279" s="16">
        <v>2</v>
      </c>
      <c r="G279" s="6">
        <v>3</v>
      </c>
      <c r="H279" s="17"/>
      <c r="I279" s="33"/>
      <c r="J279" s="14"/>
      <c r="K279" s="14"/>
    </row>
    <row r="280" spans="1:11" s="15" customFormat="1" ht="13.5" thickBot="1">
      <c r="A280" s="97"/>
      <c r="B280" s="116"/>
      <c r="C280" s="73" t="s">
        <v>6</v>
      </c>
      <c r="D280" s="71" t="s">
        <v>3</v>
      </c>
      <c r="E280" s="71" t="s">
        <v>114</v>
      </c>
      <c r="F280" s="16">
        <v>199</v>
      </c>
      <c r="G280" s="6">
        <v>362</v>
      </c>
      <c r="H280" s="17"/>
      <c r="I280" s="33"/>
      <c r="J280" s="14"/>
      <c r="K280" s="14"/>
    </row>
    <row r="281" spans="1:9" s="15" customFormat="1" ht="13.5" thickBot="1">
      <c r="A281" s="97"/>
      <c r="B281" s="117"/>
      <c r="C281" s="104" t="s">
        <v>4</v>
      </c>
      <c r="D281" s="99"/>
      <c r="E281" s="105"/>
      <c r="F281" s="11">
        <f>SUM(F279:F280)</f>
        <v>201</v>
      </c>
      <c r="G281" s="11">
        <f>SUM(G279:G280)</f>
        <v>365</v>
      </c>
      <c r="H281" s="11"/>
      <c r="I281" s="36"/>
    </row>
    <row r="282" spans="1:9" s="15" customFormat="1" ht="12.75">
      <c r="A282" s="97"/>
      <c r="B282" s="93" t="s">
        <v>70</v>
      </c>
      <c r="C282" s="72" t="s">
        <v>5</v>
      </c>
      <c r="D282" s="68" t="s">
        <v>69</v>
      </c>
      <c r="E282" s="68" t="s">
        <v>113</v>
      </c>
      <c r="F282" s="5">
        <v>2</v>
      </c>
      <c r="G282" s="6"/>
      <c r="H282" s="17"/>
      <c r="I282" s="32"/>
    </row>
    <row r="283" spans="1:10" s="15" customFormat="1" ht="12.75">
      <c r="A283" s="97"/>
      <c r="B283" s="94"/>
      <c r="C283" s="73" t="s">
        <v>5</v>
      </c>
      <c r="D283" s="70" t="s">
        <v>1</v>
      </c>
      <c r="E283" s="70" t="s">
        <v>114</v>
      </c>
      <c r="F283" s="16">
        <v>14</v>
      </c>
      <c r="G283" s="6">
        <v>23</v>
      </c>
      <c r="H283" s="17"/>
      <c r="I283" s="33"/>
      <c r="J283" s="14"/>
    </row>
    <row r="284" spans="1:10" s="15" customFormat="1" ht="12.75">
      <c r="A284" s="97"/>
      <c r="B284" s="94"/>
      <c r="C284" s="73" t="s">
        <v>5</v>
      </c>
      <c r="D284" s="74" t="s">
        <v>2</v>
      </c>
      <c r="E284" s="70" t="s">
        <v>114</v>
      </c>
      <c r="F284" s="16">
        <v>6</v>
      </c>
      <c r="G284" s="6">
        <v>10</v>
      </c>
      <c r="H284" s="17"/>
      <c r="I284" s="33"/>
      <c r="J284" s="14"/>
    </row>
    <row r="285" spans="1:10" s="15" customFormat="1" ht="13.5" thickBot="1">
      <c r="A285" s="97"/>
      <c r="B285" s="94"/>
      <c r="C285" s="73" t="s">
        <v>5</v>
      </c>
      <c r="D285" s="71" t="s">
        <v>3</v>
      </c>
      <c r="E285" s="70" t="s">
        <v>114</v>
      </c>
      <c r="F285" s="16">
        <v>70</v>
      </c>
      <c r="G285" s="6">
        <v>127</v>
      </c>
      <c r="H285" s="17"/>
      <c r="I285" s="33"/>
      <c r="J285" s="14"/>
    </row>
    <row r="286" spans="1:9" s="15" customFormat="1" ht="13.5" thickBot="1">
      <c r="A286" s="97"/>
      <c r="B286" s="95"/>
      <c r="C286" s="104" t="s">
        <v>4</v>
      </c>
      <c r="D286" s="99"/>
      <c r="E286" s="105"/>
      <c r="F286" s="23">
        <f>SUM(F282:F285)</f>
        <v>92</v>
      </c>
      <c r="G286" s="11">
        <f>SUM(G282:G285)</f>
        <v>160</v>
      </c>
      <c r="H286" s="11"/>
      <c r="I286" s="36"/>
    </row>
    <row r="287" spans="1:9" s="15" customFormat="1" ht="12.75">
      <c r="A287" s="97"/>
      <c r="B287" s="93" t="s">
        <v>71</v>
      </c>
      <c r="C287" s="72" t="s">
        <v>5</v>
      </c>
      <c r="D287" s="68" t="s">
        <v>69</v>
      </c>
      <c r="E287" s="68" t="s">
        <v>113</v>
      </c>
      <c r="F287" s="5">
        <v>2</v>
      </c>
      <c r="G287" s="6"/>
      <c r="H287" s="17"/>
      <c r="I287" s="32"/>
    </row>
    <row r="288" spans="1:10" s="15" customFormat="1" ht="12.75">
      <c r="A288" s="97"/>
      <c r="B288" s="94"/>
      <c r="C288" s="73" t="s">
        <v>5</v>
      </c>
      <c r="D288" s="70" t="s">
        <v>1</v>
      </c>
      <c r="E288" s="70" t="s">
        <v>114</v>
      </c>
      <c r="F288" s="16">
        <v>13</v>
      </c>
      <c r="G288" s="6">
        <v>22</v>
      </c>
      <c r="H288" s="17"/>
      <c r="I288" s="33"/>
      <c r="J288" s="14"/>
    </row>
    <row r="289" spans="1:10" s="15" customFormat="1" ht="12.75">
      <c r="A289" s="97"/>
      <c r="B289" s="94"/>
      <c r="C289" s="73" t="s">
        <v>5</v>
      </c>
      <c r="D289" s="74" t="s">
        <v>2</v>
      </c>
      <c r="E289" s="70" t="s">
        <v>114</v>
      </c>
      <c r="F289" s="16">
        <v>5</v>
      </c>
      <c r="G289" s="6">
        <v>8</v>
      </c>
      <c r="H289" s="17"/>
      <c r="I289" s="33"/>
      <c r="J289" s="14"/>
    </row>
    <row r="290" spans="1:10" s="15" customFormat="1" ht="13.5" thickBot="1">
      <c r="A290" s="97"/>
      <c r="B290" s="94"/>
      <c r="C290" s="73" t="s">
        <v>5</v>
      </c>
      <c r="D290" s="71" t="s">
        <v>3</v>
      </c>
      <c r="E290" s="70" t="s">
        <v>114</v>
      </c>
      <c r="F290" s="16">
        <v>64</v>
      </c>
      <c r="G290" s="6">
        <v>116</v>
      </c>
      <c r="H290" s="17"/>
      <c r="I290" s="33"/>
      <c r="J290" s="14"/>
    </row>
    <row r="291" spans="1:9" s="15" customFormat="1" ht="13.5" thickBot="1">
      <c r="A291" s="97"/>
      <c r="B291" s="95"/>
      <c r="C291" s="104" t="s">
        <v>4</v>
      </c>
      <c r="D291" s="99"/>
      <c r="E291" s="105"/>
      <c r="F291" s="23">
        <f>SUM(F287:F290)</f>
        <v>84</v>
      </c>
      <c r="G291" s="11">
        <f>SUM(G287:G290)</f>
        <v>146</v>
      </c>
      <c r="H291" s="11"/>
      <c r="I291" s="36"/>
    </row>
    <row r="292" spans="1:9" s="15" customFormat="1" ht="12.75">
      <c r="A292" s="97"/>
      <c r="B292" s="93" t="s">
        <v>72</v>
      </c>
      <c r="C292" s="72" t="s">
        <v>5</v>
      </c>
      <c r="D292" s="68" t="s">
        <v>69</v>
      </c>
      <c r="E292" s="68" t="s">
        <v>113</v>
      </c>
      <c r="F292" s="5">
        <v>1</v>
      </c>
      <c r="G292" s="6"/>
      <c r="H292" s="17"/>
      <c r="I292" s="32"/>
    </row>
    <row r="293" spans="1:10" s="15" customFormat="1" ht="12.75">
      <c r="A293" s="97"/>
      <c r="B293" s="94"/>
      <c r="C293" s="73" t="s">
        <v>5</v>
      </c>
      <c r="D293" s="70" t="s">
        <v>1</v>
      </c>
      <c r="E293" s="70" t="s">
        <v>114</v>
      </c>
      <c r="F293" s="16">
        <v>5</v>
      </c>
      <c r="G293" s="6">
        <v>8</v>
      </c>
      <c r="H293" s="17"/>
      <c r="I293" s="33"/>
      <c r="J293" s="14"/>
    </row>
    <row r="294" spans="1:10" s="15" customFormat="1" ht="12.75">
      <c r="A294" s="97"/>
      <c r="B294" s="94"/>
      <c r="C294" s="73" t="s">
        <v>5</v>
      </c>
      <c r="D294" s="74" t="s">
        <v>2</v>
      </c>
      <c r="E294" s="70" t="s">
        <v>114</v>
      </c>
      <c r="F294" s="16">
        <v>2</v>
      </c>
      <c r="G294" s="6">
        <v>3</v>
      </c>
      <c r="H294" s="17"/>
      <c r="I294" s="33"/>
      <c r="J294" s="14"/>
    </row>
    <row r="295" spans="1:10" s="15" customFormat="1" ht="13.5" thickBot="1">
      <c r="A295" s="97"/>
      <c r="B295" s="94"/>
      <c r="C295" s="73" t="s">
        <v>5</v>
      </c>
      <c r="D295" s="71" t="s">
        <v>3</v>
      </c>
      <c r="E295" s="70" t="s">
        <v>114</v>
      </c>
      <c r="F295" s="16">
        <v>22</v>
      </c>
      <c r="G295" s="6">
        <v>40</v>
      </c>
      <c r="H295" s="17"/>
      <c r="I295" s="33"/>
      <c r="J295" s="14"/>
    </row>
    <row r="296" spans="1:9" s="15" customFormat="1" ht="13.5" thickBot="1">
      <c r="A296" s="97"/>
      <c r="B296" s="95"/>
      <c r="C296" s="104" t="s">
        <v>4</v>
      </c>
      <c r="D296" s="99"/>
      <c r="E296" s="105"/>
      <c r="F296" s="23">
        <f>SUM(F292:F295)</f>
        <v>30</v>
      </c>
      <c r="G296" s="11">
        <f>SUM(G292:G295)</f>
        <v>51</v>
      </c>
      <c r="H296" s="11"/>
      <c r="I296" s="36"/>
    </row>
    <row r="297" spans="1:9" s="15" customFormat="1" ht="12.75">
      <c r="A297" s="97"/>
      <c r="B297" s="93" t="s">
        <v>73</v>
      </c>
      <c r="C297" s="72" t="s">
        <v>5</v>
      </c>
      <c r="D297" s="68" t="s">
        <v>69</v>
      </c>
      <c r="E297" s="68" t="s">
        <v>113</v>
      </c>
      <c r="F297" s="5">
        <v>2</v>
      </c>
      <c r="G297" s="6"/>
      <c r="H297" s="17"/>
      <c r="I297" s="32"/>
    </row>
    <row r="298" spans="1:10" s="15" customFormat="1" ht="12.75">
      <c r="A298" s="97"/>
      <c r="B298" s="94"/>
      <c r="C298" s="73" t="s">
        <v>5</v>
      </c>
      <c r="D298" s="70" t="s">
        <v>1</v>
      </c>
      <c r="E298" s="70" t="s">
        <v>114</v>
      </c>
      <c r="F298" s="16">
        <v>12</v>
      </c>
      <c r="G298" s="6">
        <v>20</v>
      </c>
      <c r="H298" s="17"/>
      <c r="I298" s="33"/>
      <c r="J298" s="14"/>
    </row>
    <row r="299" spans="1:10" s="15" customFormat="1" ht="12.75">
      <c r="A299" s="97"/>
      <c r="B299" s="94"/>
      <c r="C299" s="73" t="s">
        <v>5</v>
      </c>
      <c r="D299" s="74" t="s">
        <v>2</v>
      </c>
      <c r="E299" s="70" t="s">
        <v>114</v>
      </c>
      <c r="F299" s="16">
        <v>4</v>
      </c>
      <c r="G299" s="6">
        <v>7</v>
      </c>
      <c r="H299" s="17"/>
      <c r="I299" s="33"/>
      <c r="J299" s="14"/>
    </row>
    <row r="300" spans="1:10" s="15" customFormat="1" ht="13.5" thickBot="1">
      <c r="A300" s="97"/>
      <c r="B300" s="94"/>
      <c r="C300" s="73" t="s">
        <v>5</v>
      </c>
      <c r="D300" s="71" t="s">
        <v>3</v>
      </c>
      <c r="E300" s="70" t="s">
        <v>114</v>
      </c>
      <c r="F300" s="16">
        <v>58</v>
      </c>
      <c r="G300" s="6">
        <v>105</v>
      </c>
      <c r="H300" s="17"/>
      <c r="I300" s="33"/>
      <c r="J300" s="14"/>
    </row>
    <row r="301" spans="1:9" s="15" customFormat="1" ht="13.5" thickBot="1">
      <c r="A301" s="97"/>
      <c r="B301" s="95"/>
      <c r="C301" s="104" t="s">
        <v>4</v>
      </c>
      <c r="D301" s="99"/>
      <c r="E301" s="105"/>
      <c r="F301" s="23">
        <f>SUM(F297:F300)</f>
        <v>76</v>
      </c>
      <c r="G301" s="11">
        <f>SUM(G297:G300)</f>
        <v>132</v>
      </c>
      <c r="H301" s="11"/>
      <c r="I301" s="36"/>
    </row>
    <row r="302" spans="1:9" s="15" customFormat="1" ht="12.75">
      <c r="A302" s="97"/>
      <c r="B302" s="93" t="s">
        <v>74</v>
      </c>
      <c r="C302" s="72" t="s">
        <v>5</v>
      </c>
      <c r="D302" s="68" t="s">
        <v>69</v>
      </c>
      <c r="E302" s="68" t="s">
        <v>113</v>
      </c>
      <c r="F302" s="5">
        <v>3</v>
      </c>
      <c r="G302" s="6"/>
      <c r="H302" s="17"/>
      <c r="I302" s="32"/>
    </row>
    <row r="303" spans="1:10" s="15" customFormat="1" ht="12.75">
      <c r="A303" s="97"/>
      <c r="B303" s="94"/>
      <c r="C303" s="73" t="s">
        <v>5</v>
      </c>
      <c r="D303" s="70" t="s">
        <v>1</v>
      </c>
      <c r="E303" s="70" t="s">
        <v>114</v>
      </c>
      <c r="F303" s="16">
        <v>21</v>
      </c>
      <c r="G303" s="6">
        <v>35</v>
      </c>
      <c r="H303" s="17"/>
      <c r="I303" s="33"/>
      <c r="J303" s="14"/>
    </row>
    <row r="304" spans="1:10" s="15" customFormat="1" ht="12.75">
      <c r="A304" s="97"/>
      <c r="B304" s="94"/>
      <c r="C304" s="73" t="s">
        <v>5</v>
      </c>
      <c r="D304" s="74" t="s">
        <v>2</v>
      </c>
      <c r="E304" s="70" t="s">
        <v>114</v>
      </c>
      <c r="F304" s="16">
        <v>8</v>
      </c>
      <c r="G304" s="6">
        <v>13</v>
      </c>
      <c r="H304" s="17"/>
      <c r="I304" s="33"/>
      <c r="J304" s="14"/>
    </row>
    <row r="305" spans="1:10" s="15" customFormat="1" ht="13.5" thickBot="1">
      <c r="A305" s="97"/>
      <c r="B305" s="94"/>
      <c r="C305" s="73" t="s">
        <v>5</v>
      </c>
      <c r="D305" s="71" t="s">
        <v>3</v>
      </c>
      <c r="E305" s="70" t="s">
        <v>114</v>
      </c>
      <c r="F305" s="16">
        <v>102</v>
      </c>
      <c r="G305" s="6">
        <v>185</v>
      </c>
      <c r="H305" s="17"/>
      <c r="I305" s="33"/>
      <c r="J305" s="14"/>
    </row>
    <row r="306" spans="1:9" s="15" customFormat="1" ht="13.5" thickBot="1">
      <c r="A306" s="97"/>
      <c r="B306" s="95"/>
      <c r="C306" s="104" t="s">
        <v>4</v>
      </c>
      <c r="D306" s="99"/>
      <c r="E306" s="105"/>
      <c r="F306" s="23">
        <f>SUM(F302:F305)</f>
        <v>134</v>
      </c>
      <c r="G306" s="11">
        <f>SUM(G302:G305)</f>
        <v>233</v>
      </c>
      <c r="H306" s="11"/>
      <c r="I306" s="36"/>
    </row>
    <row r="307" spans="1:9" s="15" customFormat="1" ht="12.75">
      <c r="A307" s="97"/>
      <c r="B307" s="93" t="s">
        <v>75</v>
      </c>
      <c r="C307" s="72" t="s">
        <v>5</v>
      </c>
      <c r="D307" s="68" t="s">
        <v>69</v>
      </c>
      <c r="E307" s="68" t="s">
        <v>113</v>
      </c>
      <c r="F307" s="5">
        <v>2</v>
      </c>
      <c r="G307" s="6"/>
      <c r="H307" s="17"/>
      <c r="I307" s="32"/>
    </row>
    <row r="308" spans="1:10" s="15" customFormat="1" ht="12.75">
      <c r="A308" s="97"/>
      <c r="B308" s="94"/>
      <c r="C308" s="73" t="s">
        <v>5</v>
      </c>
      <c r="D308" s="70" t="s">
        <v>1</v>
      </c>
      <c r="E308" s="70" t="s">
        <v>114</v>
      </c>
      <c r="F308" s="16">
        <v>10</v>
      </c>
      <c r="G308" s="6">
        <v>17</v>
      </c>
      <c r="H308" s="17"/>
      <c r="I308" s="33"/>
      <c r="J308" s="14"/>
    </row>
    <row r="309" spans="1:10" s="15" customFormat="1" ht="12.75">
      <c r="A309" s="97"/>
      <c r="B309" s="94"/>
      <c r="C309" s="73" t="s">
        <v>5</v>
      </c>
      <c r="D309" s="74" t="s">
        <v>2</v>
      </c>
      <c r="E309" s="70" t="s">
        <v>114</v>
      </c>
      <c r="F309" s="16">
        <v>4</v>
      </c>
      <c r="G309" s="6">
        <v>7</v>
      </c>
      <c r="H309" s="17"/>
      <c r="I309" s="33"/>
      <c r="J309" s="14"/>
    </row>
    <row r="310" spans="1:10" s="15" customFormat="1" ht="13.5" thickBot="1">
      <c r="A310" s="97"/>
      <c r="B310" s="94"/>
      <c r="C310" s="73" t="s">
        <v>5</v>
      </c>
      <c r="D310" s="71" t="s">
        <v>3</v>
      </c>
      <c r="E310" s="70" t="s">
        <v>114</v>
      </c>
      <c r="F310" s="16">
        <v>51</v>
      </c>
      <c r="G310" s="6">
        <v>93</v>
      </c>
      <c r="H310" s="17"/>
      <c r="I310" s="33"/>
      <c r="J310" s="14"/>
    </row>
    <row r="311" spans="1:9" s="15" customFormat="1" ht="13.5" thickBot="1">
      <c r="A311" s="97"/>
      <c r="B311" s="95"/>
      <c r="C311" s="104" t="s">
        <v>4</v>
      </c>
      <c r="D311" s="99"/>
      <c r="E311" s="105"/>
      <c r="F311" s="23">
        <f>SUM(F307:F310)</f>
        <v>67</v>
      </c>
      <c r="G311" s="11">
        <f>SUM(G307:G310)</f>
        <v>117</v>
      </c>
      <c r="H311" s="11"/>
      <c r="I311" s="36"/>
    </row>
    <row r="312" spans="1:10" s="15" customFormat="1" ht="12.75">
      <c r="A312" s="97"/>
      <c r="B312" s="94" t="s">
        <v>76</v>
      </c>
      <c r="C312" s="73" t="s">
        <v>5</v>
      </c>
      <c r="D312" s="70" t="s">
        <v>1</v>
      </c>
      <c r="E312" s="70" t="s">
        <v>114</v>
      </c>
      <c r="F312" s="16">
        <v>1</v>
      </c>
      <c r="G312" s="6">
        <v>2</v>
      </c>
      <c r="H312" s="17"/>
      <c r="I312" s="33"/>
      <c r="J312" s="14"/>
    </row>
    <row r="313" spans="1:10" s="15" customFormat="1" ht="13.5" thickBot="1">
      <c r="A313" s="97"/>
      <c r="B313" s="94"/>
      <c r="C313" s="73" t="s">
        <v>5</v>
      </c>
      <c r="D313" s="71" t="s">
        <v>3</v>
      </c>
      <c r="E313" s="71" t="s">
        <v>114</v>
      </c>
      <c r="F313" s="16">
        <v>3</v>
      </c>
      <c r="G313" s="6">
        <v>5</v>
      </c>
      <c r="H313" s="17"/>
      <c r="I313" s="33"/>
      <c r="J313" s="14"/>
    </row>
    <row r="314" spans="1:9" s="15" customFormat="1" ht="13.5" thickBot="1">
      <c r="A314" s="97"/>
      <c r="B314" s="95"/>
      <c r="C314" s="104" t="s">
        <v>4</v>
      </c>
      <c r="D314" s="99"/>
      <c r="E314" s="105"/>
      <c r="F314" s="23">
        <f>SUM(F312:F313)</f>
        <v>4</v>
      </c>
      <c r="G314" s="11">
        <f>SUM(G312:G313)</f>
        <v>7</v>
      </c>
      <c r="H314" s="11"/>
      <c r="I314" s="36"/>
    </row>
    <row r="315" spans="1:10" s="15" customFormat="1" ht="13.5" thickBot="1">
      <c r="A315" s="97"/>
      <c r="B315" s="94" t="s">
        <v>77</v>
      </c>
      <c r="C315" s="73" t="s">
        <v>5</v>
      </c>
      <c r="D315" s="71" t="s">
        <v>3</v>
      </c>
      <c r="E315" s="71" t="s">
        <v>114</v>
      </c>
      <c r="F315" s="16">
        <v>10</v>
      </c>
      <c r="G315" s="6">
        <v>18</v>
      </c>
      <c r="H315" s="17"/>
      <c r="I315" s="33"/>
      <c r="J315" s="14"/>
    </row>
    <row r="316" spans="1:9" s="15" customFormat="1" ht="13.5" thickBot="1">
      <c r="A316" s="97"/>
      <c r="B316" s="95"/>
      <c r="C316" s="104" t="s">
        <v>4</v>
      </c>
      <c r="D316" s="99"/>
      <c r="E316" s="105"/>
      <c r="F316" s="23">
        <f>SUM(F315:F315)</f>
        <v>10</v>
      </c>
      <c r="G316" s="11">
        <f>SUM(G315:G315)</f>
        <v>18</v>
      </c>
      <c r="H316" s="11"/>
      <c r="I316" s="36"/>
    </row>
    <row r="317" spans="1:10" s="15" customFormat="1" ht="13.5" thickBot="1">
      <c r="A317" s="97"/>
      <c r="B317" s="94" t="s">
        <v>78</v>
      </c>
      <c r="C317" s="73" t="s">
        <v>5</v>
      </c>
      <c r="D317" s="71" t="s">
        <v>3</v>
      </c>
      <c r="E317" s="71" t="s">
        <v>114</v>
      </c>
      <c r="F317" s="16">
        <v>5</v>
      </c>
      <c r="G317" s="6">
        <v>9</v>
      </c>
      <c r="H317" s="17"/>
      <c r="I317" s="33"/>
      <c r="J317" s="14"/>
    </row>
    <row r="318" spans="1:9" s="15" customFormat="1" ht="13.5" thickBot="1">
      <c r="A318" s="97"/>
      <c r="B318" s="95"/>
      <c r="C318" s="104" t="s">
        <v>4</v>
      </c>
      <c r="D318" s="99"/>
      <c r="E318" s="105"/>
      <c r="F318" s="23">
        <f>SUM(F317:F317)</f>
        <v>5</v>
      </c>
      <c r="G318" s="11">
        <f>SUM(G317:G317)</f>
        <v>9</v>
      </c>
      <c r="H318" s="11"/>
      <c r="I318" s="36"/>
    </row>
    <row r="319" spans="1:10" s="15" customFormat="1" ht="12.75">
      <c r="A319" s="97"/>
      <c r="B319" s="94" t="s">
        <v>79</v>
      </c>
      <c r="C319" s="73" t="s">
        <v>5</v>
      </c>
      <c r="D319" s="70" t="s">
        <v>1</v>
      </c>
      <c r="E319" s="70" t="s">
        <v>114</v>
      </c>
      <c r="F319" s="16">
        <v>1</v>
      </c>
      <c r="G319" s="6">
        <v>2</v>
      </c>
      <c r="H319" s="17"/>
      <c r="I319" s="33"/>
      <c r="J319" s="14"/>
    </row>
    <row r="320" spans="1:10" s="15" customFormat="1" ht="13.5" thickBot="1">
      <c r="A320" s="97"/>
      <c r="B320" s="94"/>
      <c r="C320" s="73" t="s">
        <v>5</v>
      </c>
      <c r="D320" s="71" t="s">
        <v>3</v>
      </c>
      <c r="E320" s="71" t="s">
        <v>114</v>
      </c>
      <c r="F320" s="16">
        <v>6</v>
      </c>
      <c r="G320" s="6">
        <v>11</v>
      </c>
      <c r="H320" s="17"/>
      <c r="I320" s="33"/>
      <c r="J320" s="14"/>
    </row>
    <row r="321" spans="1:9" s="15" customFormat="1" ht="13.5" thickBot="1">
      <c r="A321" s="97"/>
      <c r="B321" s="95"/>
      <c r="C321" s="104" t="s">
        <v>4</v>
      </c>
      <c r="D321" s="99"/>
      <c r="E321" s="105"/>
      <c r="F321" s="23">
        <f>SUM(F319:F320)</f>
        <v>7</v>
      </c>
      <c r="G321" s="11">
        <f>SUM(G319:G320)</f>
        <v>13</v>
      </c>
      <c r="H321" s="11"/>
      <c r="I321" s="36"/>
    </row>
    <row r="322" spans="1:10" s="15" customFormat="1" ht="13.5" thickBot="1">
      <c r="A322" s="97"/>
      <c r="B322" s="94" t="s">
        <v>80</v>
      </c>
      <c r="C322" s="73" t="s">
        <v>5</v>
      </c>
      <c r="D322" s="71" t="s">
        <v>3</v>
      </c>
      <c r="E322" s="71" t="s">
        <v>114</v>
      </c>
      <c r="F322" s="16">
        <v>5</v>
      </c>
      <c r="G322" s="6">
        <v>9</v>
      </c>
      <c r="H322" s="17"/>
      <c r="I322" s="33"/>
      <c r="J322" s="14"/>
    </row>
    <row r="323" spans="1:9" s="15" customFormat="1" ht="13.5" thickBot="1">
      <c r="A323" s="97"/>
      <c r="B323" s="95"/>
      <c r="C323" s="104" t="s">
        <v>4</v>
      </c>
      <c r="D323" s="99"/>
      <c r="E323" s="105"/>
      <c r="F323" s="23">
        <f>SUM(F322:F322)</f>
        <v>5</v>
      </c>
      <c r="G323" s="11">
        <f>SUM(G322:G322)</f>
        <v>9</v>
      </c>
      <c r="H323" s="11"/>
      <c r="I323" s="36"/>
    </row>
    <row r="324" spans="1:10" s="15" customFormat="1" ht="12.75">
      <c r="A324" s="97"/>
      <c r="B324" s="94" t="s">
        <v>81</v>
      </c>
      <c r="C324" s="73" t="s">
        <v>5</v>
      </c>
      <c r="D324" s="70" t="s">
        <v>1</v>
      </c>
      <c r="E324" s="70" t="s">
        <v>114</v>
      </c>
      <c r="F324" s="16">
        <v>11</v>
      </c>
      <c r="G324" s="6">
        <v>18</v>
      </c>
      <c r="H324" s="17"/>
      <c r="I324" s="33"/>
      <c r="J324" s="14"/>
    </row>
    <row r="325" spans="1:10" s="15" customFormat="1" ht="12.75">
      <c r="A325" s="97"/>
      <c r="B325" s="94"/>
      <c r="C325" s="73" t="s">
        <v>5</v>
      </c>
      <c r="D325" s="74" t="s">
        <v>2</v>
      </c>
      <c r="E325" s="70" t="s">
        <v>114</v>
      </c>
      <c r="F325" s="16">
        <v>6</v>
      </c>
      <c r="G325" s="6">
        <v>10</v>
      </c>
      <c r="H325" s="17"/>
      <c r="I325" s="33"/>
      <c r="J325" s="14"/>
    </row>
    <row r="326" spans="1:10" s="15" customFormat="1" ht="13.5" thickBot="1">
      <c r="A326" s="97"/>
      <c r="B326" s="94"/>
      <c r="C326" s="73" t="s">
        <v>5</v>
      </c>
      <c r="D326" s="71" t="s">
        <v>3</v>
      </c>
      <c r="E326" s="70" t="s">
        <v>114</v>
      </c>
      <c r="F326" s="16">
        <v>48</v>
      </c>
      <c r="G326" s="6">
        <v>87</v>
      </c>
      <c r="H326" s="17"/>
      <c r="I326" s="33"/>
      <c r="J326" s="14"/>
    </row>
    <row r="327" spans="1:9" s="15" customFormat="1" ht="13.5" thickBot="1">
      <c r="A327" s="97"/>
      <c r="B327" s="95"/>
      <c r="C327" s="104" t="s">
        <v>4</v>
      </c>
      <c r="D327" s="99"/>
      <c r="E327" s="99"/>
      <c r="F327" s="23">
        <f>SUM(F324:F326)</f>
        <v>65</v>
      </c>
      <c r="G327" s="11">
        <f>SUM(G324:G326)</f>
        <v>115</v>
      </c>
      <c r="H327" s="11"/>
      <c r="I327" s="36"/>
    </row>
    <row r="328" spans="1:10" s="15" customFormat="1" ht="12.75">
      <c r="A328" s="97"/>
      <c r="B328" s="94" t="s">
        <v>82</v>
      </c>
      <c r="C328" s="73" t="s">
        <v>5</v>
      </c>
      <c r="D328" s="70" t="s">
        <v>1</v>
      </c>
      <c r="E328" s="70" t="s">
        <v>114</v>
      </c>
      <c r="F328" s="16">
        <v>2</v>
      </c>
      <c r="G328" s="6">
        <v>3</v>
      </c>
      <c r="H328" s="17"/>
      <c r="I328" s="33"/>
      <c r="J328" s="14"/>
    </row>
    <row r="329" spans="1:10" s="15" customFormat="1" ht="12.75">
      <c r="A329" s="97"/>
      <c r="B329" s="94"/>
      <c r="C329" s="73" t="s">
        <v>5</v>
      </c>
      <c r="D329" s="74" t="s">
        <v>2</v>
      </c>
      <c r="E329" s="70" t="s">
        <v>114</v>
      </c>
      <c r="F329" s="16">
        <v>3</v>
      </c>
      <c r="G329" s="6">
        <v>5</v>
      </c>
      <c r="H329" s="17"/>
      <c r="I329" s="33"/>
      <c r="J329" s="14"/>
    </row>
    <row r="330" spans="1:10" s="15" customFormat="1" ht="13.5" thickBot="1">
      <c r="A330" s="97"/>
      <c r="B330" s="94"/>
      <c r="C330" s="73" t="s">
        <v>5</v>
      </c>
      <c r="D330" s="71" t="s">
        <v>3</v>
      </c>
      <c r="E330" s="70" t="s">
        <v>114</v>
      </c>
      <c r="F330" s="16">
        <v>28</v>
      </c>
      <c r="G330" s="6">
        <v>51</v>
      </c>
      <c r="H330" s="17"/>
      <c r="I330" s="33"/>
      <c r="J330" s="14"/>
    </row>
    <row r="331" spans="1:9" s="15" customFormat="1" ht="13.5" thickBot="1">
      <c r="A331" s="97"/>
      <c r="B331" s="95"/>
      <c r="C331" s="104" t="s">
        <v>4</v>
      </c>
      <c r="D331" s="99"/>
      <c r="E331" s="105"/>
      <c r="F331" s="23">
        <f>SUM(F328:F330)</f>
        <v>33</v>
      </c>
      <c r="G331" s="11">
        <f>SUM(G328:G330)</f>
        <v>59</v>
      </c>
      <c r="H331" s="11"/>
      <c r="I331" s="36"/>
    </row>
    <row r="332" spans="1:9" s="15" customFormat="1" ht="12.75">
      <c r="A332" s="97"/>
      <c r="B332" s="93" t="s">
        <v>83</v>
      </c>
      <c r="C332" s="72" t="s">
        <v>5</v>
      </c>
      <c r="D332" s="68" t="s">
        <v>69</v>
      </c>
      <c r="E332" s="68" t="s">
        <v>113</v>
      </c>
      <c r="F332" s="5">
        <v>4</v>
      </c>
      <c r="G332" s="6"/>
      <c r="H332" s="17"/>
      <c r="I332" s="32"/>
    </row>
    <row r="333" spans="1:10" s="15" customFormat="1" ht="12.75">
      <c r="A333" s="97"/>
      <c r="B333" s="94"/>
      <c r="C333" s="73" t="s">
        <v>5</v>
      </c>
      <c r="D333" s="70" t="s">
        <v>1</v>
      </c>
      <c r="E333" s="70" t="s">
        <v>114</v>
      </c>
      <c r="F333" s="16">
        <v>26</v>
      </c>
      <c r="G333" s="6">
        <v>43</v>
      </c>
      <c r="H333" s="17"/>
      <c r="I333" s="33"/>
      <c r="J333" s="14"/>
    </row>
    <row r="334" spans="1:10" s="15" customFormat="1" ht="12.75">
      <c r="A334" s="97"/>
      <c r="B334" s="94"/>
      <c r="C334" s="73" t="s">
        <v>5</v>
      </c>
      <c r="D334" s="74" t="s">
        <v>2</v>
      </c>
      <c r="E334" s="70" t="s">
        <v>114</v>
      </c>
      <c r="F334" s="16">
        <v>10</v>
      </c>
      <c r="G334" s="6">
        <v>17</v>
      </c>
      <c r="H334" s="17"/>
      <c r="I334" s="33"/>
      <c r="J334" s="14"/>
    </row>
    <row r="335" spans="1:10" s="15" customFormat="1" ht="13.5" thickBot="1">
      <c r="A335" s="97"/>
      <c r="B335" s="94"/>
      <c r="C335" s="73" t="s">
        <v>5</v>
      </c>
      <c r="D335" s="71" t="s">
        <v>3</v>
      </c>
      <c r="E335" s="70" t="s">
        <v>114</v>
      </c>
      <c r="F335" s="16">
        <v>128</v>
      </c>
      <c r="G335" s="6">
        <v>233</v>
      </c>
      <c r="H335" s="17"/>
      <c r="I335" s="33"/>
      <c r="J335" s="14"/>
    </row>
    <row r="336" spans="1:9" s="15" customFormat="1" ht="13.5" thickBot="1">
      <c r="A336" s="97"/>
      <c r="B336" s="95"/>
      <c r="C336" s="104" t="s">
        <v>4</v>
      </c>
      <c r="D336" s="99"/>
      <c r="E336" s="105"/>
      <c r="F336" s="23">
        <f>SUM(F332:F335)</f>
        <v>168</v>
      </c>
      <c r="G336" s="20">
        <f>SUM(G332:G335)</f>
        <v>293</v>
      </c>
      <c r="H336" s="11"/>
      <c r="I336" s="36"/>
    </row>
    <row r="337" spans="1:10" s="15" customFormat="1" ht="12.75">
      <c r="A337" s="97"/>
      <c r="B337" s="94" t="s">
        <v>97</v>
      </c>
      <c r="C337" s="73" t="s">
        <v>6</v>
      </c>
      <c r="D337" s="70" t="s">
        <v>1</v>
      </c>
      <c r="E337" s="70" t="s">
        <v>114</v>
      </c>
      <c r="F337" s="16">
        <v>10</v>
      </c>
      <c r="G337" s="6">
        <v>17</v>
      </c>
      <c r="H337" s="17"/>
      <c r="I337" s="33"/>
      <c r="J337" s="14"/>
    </row>
    <row r="338" spans="1:10" s="15" customFormat="1" ht="13.5" thickBot="1">
      <c r="A338" s="97"/>
      <c r="B338" s="94"/>
      <c r="C338" s="73" t="s">
        <v>6</v>
      </c>
      <c r="D338" s="71" t="s">
        <v>3</v>
      </c>
      <c r="E338" s="71" t="s">
        <v>114</v>
      </c>
      <c r="F338" s="16">
        <v>58</v>
      </c>
      <c r="G338" s="6">
        <v>105</v>
      </c>
      <c r="H338" s="17"/>
      <c r="I338" s="33"/>
      <c r="J338" s="14"/>
    </row>
    <row r="339" spans="1:9" s="15" customFormat="1" ht="13.5" thickBot="1">
      <c r="A339" s="97"/>
      <c r="B339" s="95"/>
      <c r="C339" s="104" t="s">
        <v>4</v>
      </c>
      <c r="D339" s="99"/>
      <c r="E339" s="105"/>
      <c r="F339" s="23">
        <f>SUM(F337:F338)</f>
        <v>68</v>
      </c>
      <c r="G339" s="11">
        <f>SUM(G337:G338)</f>
        <v>122</v>
      </c>
      <c r="H339" s="11"/>
      <c r="I339" s="36"/>
    </row>
    <row r="340" spans="1:10" s="15" customFormat="1" ht="13.5" thickBot="1">
      <c r="A340" s="97"/>
      <c r="B340" s="94" t="s">
        <v>98</v>
      </c>
      <c r="C340" s="73" t="s">
        <v>6</v>
      </c>
      <c r="D340" s="71" t="s">
        <v>3</v>
      </c>
      <c r="E340" s="71" t="s">
        <v>114</v>
      </c>
      <c r="F340" s="16">
        <v>23</v>
      </c>
      <c r="G340" s="6">
        <v>42</v>
      </c>
      <c r="H340" s="17"/>
      <c r="I340" s="33"/>
      <c r="J340" s="14"/>
    </row>
    <row r="341" spans="1:9" s="15" customFormat="1" ht="13.5" thickBot="1">
      <c r="A341" s="97"/>
      <c r="B341" s="95"/>
      <c r="C341" s="104" t="s">
        <v>4</v>
      </c>
      <c r="D341" s="99"/>
      <c r="E341" s="105"/>
      <c r="F341" s="23">
        <f>SUM(F340:F340)</f>
        <v>23</v>
      </c>
      <c r="G341" s="11">
        <f>SUM(G340:G340)</f>
        <v>42</v>
      </c>
      <c r="H341" s="11"/>
      <c r="I341" s="36"/>
    </row>
    <row r="342" spans="1:10" s="15" customFormat="1" ht="12.75">
      <c r="A342" s="97"/>
      <c r="B342" s="94" t="s">
        <v>99</v>
      </c>
      <c r="C342" s="73" t="s">
        <v>6</v>
      </c>
      <c r="D342" s="70" t="s">
        <v>1</v>
      </c>
      <c r="E342" s="70" t="s">
        <v>114</v>
      </c>
      <c r="F342" s="16">
        <v>11</v>
      </c>
      <c r="G342" s="6">
        <v>18</v>
      </c>
      <c r="H342" s="17"/>
      <c r="I342" s="33"/>
      <c r="J342" s="14"/>
    </row>
    <row r="343" spans="1:10" s="15" customFormat="1" ht="12.75">
      <c r="A343" s="97"/>
      <c r="B343" s="94"/>
      <c r="C343" s="73" t="s">
        <v>6</v>
      </c>
      <c r="D343" s="75" t="s">
        <v>3</v>
      </c>
      <c r="E343" s="70" t="s">
        <v>114</v>
      </c>
      <c r="F343" s="16">
        <v>55</v>
      </c>
      <c r="G343" s="6">
        <v>100</v>
      </c>
      <c r="H343" s="17"/>
      <c r="I343" s="33"/>
      <c r="J343" s="14"/>
    </row>
    <row r="344" spans="1:10" s="15" customFormat="1" ht="12.75">
      <c r="A344" s="97"/>
      <c r="B344" s="94"/>
      <c r="C344" s="73" t="s">
        <v>7</v>
      </c>
      <c r="D344" s="70" t="s">
        <v>1</v>
      </c>
      <c r="E344" s="70" t="s">
        <v>114</v>
      </c>
      <c r="F344" s="16">
        <v>4</v>
      </c>
      <c r="G344" s="6">
        <v>7</v>
      </c>
      <c r="H344" s="17"/>
      <c r="I344" s="33"/>
      <c r="J344" s="14"/>
    </row>
    <row r="345" spans="1:10" s="15" customFormat="1" ht="13.5" thickBot="1">
      <c r="A345" s="97"/>
      <c r="B345" s="94"/>
      <c r="C345" s="73" t="s">
        <v>7</v>
      </c>
      <c r="D345" s="71" t="s">
        <v>3</v>
      </c>
      <c r="E345" s="91" t="s">
        <v>114</v>
      </c>
      <c r="F345" s="43">
        <v>11</v>
      </c>
      <c r="G345" s="44">
        <v>20</v>
      </c>
      <c r="H345" s="45"/>
      <c r="I345" s="54"/>
      <c r="J345" s="14"/>
    </row>
    <row r="346" spans="1:9" s="15" customFormat="1" ht="13.5" thickBot="1">
      <c r="A346" s="97"/>
      <c r="B346" s="95"/>
      <c r="C346" s="104" t="s">
        <v>4</v>
      </c>
      <c r="D346" s="99"/>
      <c r="E346" s="105"/>
      <c r="F346" s="23">
        <f>SUM(F342:F345)</f>
        <v>81</v>
      </c>
      <c r="G346" s="20">
        <f>SUM(G342:G345)</f>
        <v>145</v>
      </c>
      <c r="H346" s="11"/>
      <c r="I346" s="36"/>
    </row>
    <row r="347" spans="1:10" s="15" customFormat="1" ht="12.75">
      <c r="A347" s="97"/>
      <c r="B347" s="94" t="s">
        <v>100</v>
      </c>
      <c r="C347" s="73" t="s">
        <v>6</v>
      </c>
      <c r="D347" s="70" t="s">
        <v>1</v>
      </c>
      <c r="E347" s="70" t="s">
        <v>114</v>
      </c>
      <c r="F347" s="16">
        <v>6</v>
      </c>
      <c r="G347" s="6">
        <v>10</v>
      </c>
      <c r="H347" s="17"/>
      <c r="I347" s="33"/>
      <c r="J347" s="14"/>
    </row>
    <row r="348" spans="1:10" s="15" customFormat="1" ht="12.75">
      <c r="A348" s="97"/>
      <c r="B348" s="94"/>
      <c r="C348" s="73" t="s">
        <v>6</v>
      </c>
      <c r="D348" s="75" t="s">
        <v>3</v>
      </c>
      <c r="E348" s="70" t="s">
        <v>114</v>
      </c>
      <c r="F348" s="16">
        <v>30</v>
      </c>
      <c r="G348" s="6">
        <v>55</v>
      </c>
      <c r="H348" s="17"/>
      <c r="I348" s="33"/>
      <c r="J348" s="14"/>
    </row>
    <row r="349" spans="1:10" s="15" customFormat="1" ht="12.75">
      <c r="A349" s="97"/>
      <c r="B349" s="94"/>
      <c r="C349" s="73" t="s">
        <v>7</v>
      </c>
      <c r="D349" s="70" t="s">
        <v>1</v>
      </c>
      <c r="E349" s="70" t="s">
        <v>114</v>
      </c>
      <c r="F349" s="16">
        <v>3</v>
      </c>
      <c r="G349" s="6">
        <v>5</v>
      </c>
      <c r="H349" s="17"/>
      <c r="I349" s="33"/>
      <c r="J349" s="14"/>
    </row>
    <row r="350" spans="1:10" s="15" customFormat="1" ht="13.5" thickBot="1">
      <c r="A350" s="97"/>
      <c r="B350" s="94"/>
      <c r="C350" s="73" t="s">
        <v>7</v>
      </c>
      <c r="D350" s="71" t="s">
        <v>3</v>
      </c>
      <c r="E350" s="91" t="s">
        <v>114</v>
      </c>
      <c r="F350" s="43">
        <v>5</v>
      </c>
      <c r="G350" s="44">
        <v>9</v>
      </c>
      <c r="H350" s="45"/>
      <c r="I350" s="54"/>
      <c r="J350" s="14"/>
    </row>
    <row r="351" spans="1:9" s="15" customFormat="1" ht="13.5" thickBot="1">
      <c r="A351" s="97"/>
      <c r="B351" s="95"/>
      <c r="C351" s="104" t="s">
        <v>4</v>
      </c>
      <c r="D351" s="99"/>
      <c r="E351" s="105"/>
      <c r="F351" s="23">
        <f>SUM(F347:F350)</f>
        <v>44</v>
      </c>
      <c r="G351" s="20">
        <f>SUM(G347:G350)</f>
        <v>79</v>
      </c>
      <c r="H351" s="11"/>
      <c r="I351" s="36"/>
    </row>
    <row r="352" spans="1:9" s="15" customFormat="1" ht="12.75">
      <c r="A352" s="97"/>
      <c r="B352" s="93" t="s">
        <v>101</v>
      </c>
      <c r="C352" s="79" t="s">
        <v>8</v>
      </c>
      <c r="D352" s="70" t="s">
        <v>69</v>
      </c>
      <c r="E352" s="68" t="s">
        <v>113</v>
      </c>
      <c r="F352" s="27">
        <v>11</v>
      </c>
      <c r="G352" s="10"/>
      <c r="H352" s="13"/>
      <c r="I352" s="35"/>
    </row>
    <row r="353" spans="1:10" s="15" customFormat="1" ht="12.75">
      <c r="A353" s="97"/>
      <c r="B353" s="94"/>
      <c r="C353" s="80" t="s">
        <v>8</v>
      </c>
      <c r="D353" s="70" t="s">
        <v>1</v>
      </c>
      <c r="E353" s="70" t="s">
        <v>114</v>
      </c>
      <c r="F353" s="16">
        <v>15</v>
      </c>
      <c r="G353" s="6">
        <v>25</v>
      </c>
      <c r="H353" s="17"/>
      <c r="I353" s="33"/>
      <c r="J353" s="14"/>
    </row>
    <row r="354" spans="1:10" s="15" customFormat="1" ht="12.75">
      <c r="A354" s="97"/>
      <c r="B354" s="94"/>
      <c r="C354" s="80" t="s">
        <v>8</v>
      </c>
      <c r="D354" s="74" t="s">
        <v>2</v>
      </c>
      <c r="E354" s="70" t="s">
        <v>114</v>
      </c>
      <c r="F354" s="16">
        <v>2</v>
      </c>
      <c r="G354" s="6">
        <v>3</v>
      </c>
      <c r="H354" s="17"/>
      <c r="I354" s="34"/>
      <c r="J354" s="14"/>
    </row>
    <row r="355" spans="1:10" s="15" customFormat="1" ht="13.5" thickBot="1">
      <c r="A355" s="97"/>
      <c r="B355" s="94"/>
      <c r="C355" s="80" t="s">
        <v>8</v>
      </c>
      <c r="D355" s="75" t="s">
        <v>3</v>
      </c>
      <c r="E355" s="70" t="s">
        <v>114</v>
      </c>
      <c r="F355" s="16">
        <v>106</v>
      </c>
      <c r="G355" s="6">
        <v>193</v>
      </c>
      <c r="H355" s="17"/>
      <c r="I355" s="7"/>
      <c r="J355" s="14"/>
    </row>
    <row r="356" spans="1:9" s="15" customFormat="1" ht="12.75">
      <c r="A356" s="97"/>
      <c r="B356" s="94"/>
      <c r="C356" s="82" t="s">
        <v>5</v>
      </c>
      <c r="D356" s="70" t="s">
        <v>69</v>
      </c>
      <c r="E356" s="68" t="s">
        <v>113</v>
      </c>
      <c r="F356" s="5">
        <v>2</v>
      </c>
      <c r="G356" s="6"/>
      <c r="H356" s="17"/>
      <c r="I356" s="35"/>
    </row>
    <row r="357" spans="1:10" s="15" customFormat="1" ht="12.75">
      <c r="A357" s="97"/>
      <c r="B357" s="94"/>
      <c r="C357" s="78" t="s">
        <v>5</v>
      </c>
      <c r="D357" s="70" t="s">
        <v>1</v>
      </c>
      <c r="E357" s="70" t="s">
        <v>114</v>
      </c>
      <c r="F357" s="16">
        <v>8</v>
      </c>
      <c r="G357" s="6">
        <v>13</v>
      </c>
      <c r="H357" s="17"/>
      <c r="I357" s="33"/>
      <c r="J357" s="14"/>
    </row>
    <row r="358" spans="1:10" s="15" customFormat="1" ht="13.5" thickBot="1">
      <c r="A358" s="97"/>
      <c r="B358" s="94"/>
      <c r="C358" s="78" t="s">
        <v>5</v>
      </c>
      <c r="D358" s="71" t="s">
        <v>3</v>
      </c>
      <c r="E358" s="70" t="s">
        <v>114</v>
      </c>
      <c r="F358" s="16">
        <v>30</v>
      </c>
      <c r="G358" s="6">
        <v>55</v>
      </c>
      <c r="H358" s="17"/>
      <c r="I358" s="33"/>
      <c r="J358" s="14"/>
    </row>
    <row r="359" spans="1:10" s="15" customFormat="1" ht="13.5" thickBot="1">
      <c r="A359" s="97"/>
      <c r="B359" s="95"/>
      <c r="C359" s="104" t="s">
        <v>4</v>
      </c>
      <c r="D359" s="99"/>
      <c r="E359" s="105"/>
      <c r="F359" s="23">
        <f>SUM(F352:F358)</f>
        <v>174</v>
      </c>
      <c r="G359" s="23">
        <f>SUM(G352:G358)</f>
        <v>289</v>
      </c>
      <c r="H359" s="23"/>
      <c r="I359" s="42"/>
      <c r="J359" s="14"/>
    </row>
    <row r="360" spans="1:9" s="15" customFormat="1" ht="12.75">
      <c r="A360" s="97"/>
      <c r="B360" s="93" t="s">
        <v>106</v>
      </c>
      <c r="C360" s="79" t="s">
        <v>8</v>
      </c>
      <c r="D360" s="68" t="s">
        <v>69</v>
      </c>
      <c r="E360" s="68" t="s">
        <v>113</v>
      </c>
      <c r="F360" s="5">
        <v>19</v>
      </c>
      <c r="G360" s="6"/>
      <c r="H360" s="17"/>
      <c r="I360" s="33"/>
    </row>
    <row r="361" spans="1:10" s="15" customFormat="1" ht="12.75">
      <c r="A361" s="97"/>
      <c r="B361" s="94"/>
      <c r="C361" s="79" t="s">
        <v>8</v>
      </c>
      <c r="D361" s="70" t="s">
        <v>1</v>
      </c>
      <c r="E361" s="70" t="s">
        <v>114</v>
      </c>
      <c r="F361" s="16">
        <v>21</v>
      </c>
      <c r="G361" s="6">
        <v>35</v>
      </c>
      <c r="H361" s="17"/>
      <c r="I361" s="33"/>
      <c r="J361" s="14"/>
    </row>
    <row r="362" spans="1:10" s="15" customFormat="1" ht="12.75">
      <c r="A362" s="97"/>
      <c r="B362" s="94"/>
      <c r="C362" s="79" t="s">
        <v>8</v>
      </c>
      <c r="D362" s="74" t="s">
        <v>2</v>
      </c>
      <c r="E362" s="70" t="s">
        <v>114</v>
      </c>
      <c r="F362" s="16">
        <v>2</v>
      </c>
      <c r="G362" s="6">
        <v>3</v>
      </c>
      <c r="H362" s="17"/>
      <c r="I362" s="33"/>
      <c r="J362" s="14"/>
    </row>
    <row r="363" spans="1:10" s="15" customFormat="1" ht="13.5" thickBot="1">
      <c r="A363" s="97"/>
      <c r="B363" s="94"/>
      <c r="C363" s="79" t="s">
        <v>8</v>
      </c>
      <c r="D363" s="71" t="s">
        <v>3</v>
      </c>
      <c r="E363" s="70" t="s">
        <v>114</v>
      </c>
      <c r="F363" s="16">
        <v>136</v>
      </c>
      <c r="G363" s="6">
        <v>247</v>
      </c>
      <c r="H363" s="17"/>
      <c r="I363" s="33"/>
      <c r="J363" s="14"/>
    </row>
    <row r="364" spans="1:9" s="15" customFormat="1" ht="13.5" thickBot="1">
      <c r="A364" s="97"/>
      <c r="B364" s="95"/>
      <c r="C364" s="104" t="s">
        <v>4</v>
      </c>
      <c r="D364" s="99"/>
      <c r="E364" s="105"/>
      <c r="F364" s="23">
        <f>SUM(F360:F363)</f>
        <v>178</v>
      </c>
      <c r="G364" s="23">
        <f>SUM(G360:G363)</f>
        <v>285</v>
      </c>
      <c r="H364" s="23"/>
      <c r="I364" s="23"/>
    </row>
    <row r="365" spans="1:11" ht="13.5" thickBot="1">
      <c r="A365" s="98"/>
      <c r="B365" s="104" t="s">
        <v>90</v>
      </c>
      <c r="C365" s="99"/>
      <c r="D365" s="100"/>
      <c r="E365" s="76"/>
      <c r="F365" s="22">
        <f>F278+F281+F286+F291+F296+F301+F306+F311+F314+F316+F318+F321+F323+F327+F331+F336+F339+F341+F346+F351+F359+F364</f>
        <v>1557</v>
      </c>
      <c r="G365" s="22">
        <f>G278+G281+G286+G291+G296+G301+G306+G311+G314+G316+G318+G321+G323+G327+G331+G336+G339+G341+G346+G351+G359+G364</f>
        <v>2704</v>
      </c>
      <c r="H365" s="22"/>
      <c r="I365" s="22"/>
      <c r="K365" s="4"/>
    </row>
    <row r="367" spans="6:9" ht="15.75">
      <c r="F367" s="53"/>
      <c r="G367" s="53"/>
      <c r="H367" s="53"/>
      <c r="I367" s="53"/>
    </row>
    <row r="370" ht="12.75">
      <c r="I370" s="28"/>
    </row>
  </sheetData>
  <sheetProtection/>
  <mergeCells count="159">
    <mergeCell ref="C54:E54"/>
    <mergeCell ref="C130:E130"/>
    <mergeCell ref="C59:E59"/>
    <mergeCell ref="C49:E49"/>
    <mergeCell ref="C44:E44"/>
    <mergeCell ref="C35:E35"/>
    <mergeCell ref="C126:E126"/>
    <mergeCell ref="C118:E118"/>
    <mergeCell ref="C111:E111"/>
    <mergeCell ref="C106:E106"/>
    <mergeCell ref="C18:E18"/>
    <mergeCell ref="C8:E8"/>
    <mergeCell ref="C13:E13"/>
    <mergeCell ref="C40:E40"/>
    <mergeCell ref="B5:B8"/>
    <mergeCell ref="B9:B13"/>
    <mergeCell ref="C22:E22"/>
    <mergeCell ref="B36:B40"/>
    <mergeCell ref="C97:E97"/>
    <mergeCell ref="C85:E85"/>
    <mergeCell ref="C214:E214"/>
    <mergeCell ref="C209:E209"/>
    <mergeCell ref="C204:E204"/>
    <mergeCell ref="C192:E192"/>
    <mergeCell ref="C185:E185"/>
    <mergeCell ref="C175:E175"/>
    <mergeCell ref="C180:E180"/>
    <mergeCell ref="B86:D86"/>
    <mergeCell ref="C244:E244"/>
    <mergeCell ref="C232:E232"/>
    <mergeCell ref="C224:E224"/>
    <mergeCell ref="C221:E221"/>
    <mergeCell ref="C218:E218"/>
    <mergeCell ref="C216:E216"/>
    <mergeCell ref="C239:E239"/>
    <mergeCell ref="C278:E278"/>
    <mergeCell ref="C274:E274"/>
    <mergeCell ref="C269:E269"/>
    <mergeCell ref="C264:E264"/>
    <mergeCell ref="C255:E255"/>
    <mergeCell ref="C249:E249"/>
    <mergeCell ref="B275:D275"/>
    <mergeCell ref="C306:E306"/>
    <mergeCell ref="C301:E301"/>
    <mergeCell ref="C296:E296"/>
    <mergeCell ref="C291:E291"/>
    <mergeCell ref="C286:E286"/>
    <mergeCell ref="C281:E281"/>
    <mergeCell ref="B365:D365"/>
    <mergeCell ref="B328:B331"/>
    <mergeCell ref="B307:B311"/>
    <mergeCell ref="B279:B281"/>
    <mergeCell ref="C359:E359"/>
    <mergeCell ref="C364:E364"/>
    <mergeCell ref="C351:E351"/>
    <mergeCell ref="C346:E346"/>
    <mergeCell ref="C341:E341"/>
    <mergeCell ref="C336:E336"/>
    <mergeCell ref="B337:B339"/>
    <mergeCell ref="B340:B341"/>
    <mergeCell ref="B342:B346"/>
    <mergeCell ref="B347:B351"/>
    <mergeCell ref="B276:B278"/>
    <mergeCell ref="B360:B364"/>
    <mergeCell ref="B312:B314"/>
    <mergeCell ref="B315:B316"/>
    <mergeCell ref="B317:B318"/>
    <mergeCell ref="B319:B321"/>
    <mergeCell ref="A276:A365"/>
    <mergeCell ref="B250:D250"/>
    <mergeCell ref="B352:B359"/>
    <mergeCell ref="C331:E331"/>
    <mergeCell ref="C327:E327"/>
    <mergeCell ref="C339:E339"/>
    <mergeCell ref="C323:E323"/>
    <mergeCell ref="B292:B296"/>
    <mergeCell ref="B297:B301"/>
    <mergeCell ref="B302:B306"/>
    <mergeCell ref="B50:B54"/>
    <mergeCell ref="B55:B59"/>
    <mergeCell ref="B14:B18"/>
    <mergeCell ref="B19:B22"/>
    <mergeCell ref="A1:I1"/>
    <mergeCell ref="C321:E321"/>
    <mergeCell ref="C318:E318"/>
    <mergeCell ref="C316:E316"/>
    <mergeCell ref="C314:E314"/>
    <mergeCell ref="C311:E311"/>
    <mergeCell ref="B41:B44"/>
    <mergeCell ref="B45:B49"/>
    <mergeCell ref="B23:B27"/>
    <mergeCell ref="B28:B30"/>
    <mergeCell ref="C30:E30"/>
    <mergeCell ref="C27:E27"/>
    <mergeCell ref="B31:D31"/>
    <mergeCell ref="B32:B35"/>
    <mergeCell ref="C77:E77"/>
    <mergeCell ref="C72:E72"/>
    <mergeCell ref="B81:B85"/>
    <mergeCell ref="B60:B63"/>
    <mergeCell ref="B64:B72"/>
    <mergeCell ref="C63:E63"/>
    <mergeCell ref="A5:A31"/>
    <mergeCell ref="A32:A86"/>
    <mergeCell ref="A87:A112"/>
    <mergeCell ref="B87:B97"/>
    <mergeCell ref="B98:B106"/>
    <mergeCell ref="B107:B111"/>
    <mergeCell ref="B73:B77"/>
    <mergeCell ref="B112:D112"/>
    <mergeCell ref="B78:B80"/>
    <mergeCell ref="C80:E80"/>
    <mergeCell ref="B113:B118"/>
    <mergeCell ref="B119:B126"/>
    <mergeCell ref="B127:B130"/>
    <mergeCell ref="B131:B134"/>
    <mergeCell ref="B135:B139"/>
    <mergeCell ref="B140:B144"/>
    <mergeCell ref="C134:E134"/>
    <mergeCell ref="C139:E139"/>
    <mergeCell ref="B145:B148"/>
    <mergeCell ref="B149:B151"/>
    <mergeCell ref="B152:B158"/>
    <mergeCell ref="C158:E158"/>
    <mergeCell ref="C148:E148"/>
    <mergeCell ref="C151:E151"/>
    <mergeCell ref="C144:E144"/>
    <mergeCell ref="B159:B165"/>
    <mergeCell ref="B166:B170"/>
    <mergeCell ref="B171:B175"/>
    <mergeCell ref="C170:E170"/>
    <mergeCell ref="C165:E165"/>
    <mergeCell ref="B176:B180"/>
    <mergeCell ref="B181:B185"/>
    <mergeCell ref="B186:B192"/>
    <mergeCell ref="B193:D193"/>
    <mergeCell ref="A194:A250"/>
    <mergeCell ref="B194:B204"/>
    <mergeCell ref="B205:B209"/>
    <mergeCell ref="B210:B214"/>
    <mergeCell ref="B215:B216"/>
    <mergeCell ref="B217:B218"/>
    <mergeCell ref="A113:A193"/>
    <mergeCell ref="B219:B221"/>
    <mergeCell ref="B222:B224"/>
    <mergeCell ref="A251:A275"/>
    <mergeCell ref="B251:B255"/>
    <mergeCell ref="B225:B232"/>
    <mergeCell ref="B233:B239"/>
    <mergeCell ref="B240:B244"/>
    <mergeCell ref="B245:B249"/>
    <mergeCell ref="B332:B336"/>
    <mergeCell ref="B322:B323"/>
    <mergeCell ref="B324:B327"/>
    <mergeCell ref="B256:B264"/>
    <mergeCell ref="B265:B269"/>
    <mergeCell ref="B270:B274"/>
    <mergeCell ref="B282:B286"/>
    <mergeCell ref="B287:B291"/>
  </mergeCells>
  <printOptions/>
  <pageMargins left="0.17" right="0.17" top="0.17" bottom="0.3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>
      <c r="A5" s="101" t="s">
        <v>91</v>
      </c>
      <c r="B5" s="93" t="s">
        <v>23</v>
      </c>
      <c r="C5" s="67" t="s">
        <v>6</v>
      </c>
      <c r="D5" s="68" t="s">
        <v>69</v>
      </c>
      <c r="E5" s="68" t="s">
        <v>113</v>
      </c>
      <c r="F5" s="41">
        <v>286</v>
      </c>
      <c r="G5" s="30"/>
      <c r="H5" s="31"/>
      <c r="I5" s="35"/>
    </row>
    <row r="6" spans="1:9" ht="12.75">
      <c r="A6" s="102"/>
      <c r="B6" s="94"/>
      <c r="C6" s="69" t="s">
        <v>6</v>
      </c>
      <c r="D6" s="70" t="s">
        <v>1</v>
      </c>
      <c r="E6" s="70" t="s">
        <v>114</v>
      </c>
      <c r="F6" s="5">
        <v>19</v>
      </c>
      <c r="G6" s="6">
        <v>32</v>
      </c>
      <c r="H6" s="17"/>
      <c r="I6" s="35"/>
    </row>
    <row r="7" spans="1:9" ht="13.5" thickBot="1">
      <c r="A7" s="102"/>
      <c r="B7" s="94"/>
      <c r="C7" s="69" t="s">
        <v>6</v>
      </c>
      <c r="D7" s="71" t="s">
        <v>3</v>
      </c>
      <c r="E7" s="71" t="s">
        <v>114</v>
      </c>
      <c r="F7" s="18">
        <v>1161</v>
      </c>
      <c r="G7" s="8">
        <v>2111</v>
      </c>
      <c r="H7" s="19"/>
      <c r="I7" s="34"/>
    </row>
    <row r="8" spans="1:9" ht="13.5" thickBot="1">
      <c r="A8" s="102"/>
      <c r="B8" s="95"/>
      <c r="C8" s="104" t="s">
        <v>4</v>
      </c>
      <c r="D8" s="99"/>
      <c r="E8" s="105"/>
      <c r="F8" s="47">
        <f>SUM(F5:F7)</f>
        <v>1466</v>
      </c>
      <c r="G8" s="20">
        <f>SUM(G5:G7)</f>
        <v>2143</v>
      </c>
      <c r="H8" s="11"/>
      <c r="I8" s="36"/>
    </row>
    <row r="9" spans="1:9" ht="12.75">
      <c r="A9" s="102"/>
      <c r="B9" s="113" t="s">
        <v>24</v>
      </c>
      <c r="C9" s="72" t="s">
        <v>5</v>
      </c>
      <c r="D9" s="68" t="s">
        <v>69</v>
      </c>
      <c r="E9" s="68" t="s">
        <v>113</v>
      </c>
      <c r="F9" s="5">
        <v>1</v>
      </c>
      <c r="G9" s="6"/>
      <c r="H9" s="17"/>
      <c r="I9" s="32"/>
    </row>
    <row r="10" spans="1:9" ht="12.75">
      <c r="A10" s="102"/>
      <c r="B10" s="106"/>
      <c r="C10" s="73" t="s">
        <v>5</v>
      </c>
      <c r="D10" s="70" t="s">
        <v>1</v>
      </c>
      <c r="E10" s="74" t="s">
        <v>114</v>
      </c>
      <c r="F10" s="5">
        <v>5</v>
      </c>
      <c r="G10" s="6">
        <v>8</v>
      </c>
      <c r="H10" s="17"/>
      <c r="I10" s="33"/>
    </row>
    <row r="11" spans="1:9" ht="12.75">
      <c r="A11" s="102"/>
      <c r="B11" s="106"/>
      <c r="C11" s="73" t="s">
        <v>5</v>
      </c>
      <c r="D11" s="74" t="s">
        <v>2</v>
      </c>
      <c r="E11" s="74" t="s">
        <v>114</v>
      </c>
      <c r="F11" s="5">
        <v>2</v>
      </c>
      <c r="G11" s="6">
        <v>3</v>
      </c>
      <c r="H11" s="17"/>
      <c r="I11" s="33"/>
    </row>
    <row r="12" spans="1:9" ht="13.5" thickBot="1">
      <c r="A12" s="102"/>
      <c r="B12" s="106"/>
      <c r="C12" s="73" t="s">
        <v>5</v>
      </c>
      <c r="D12" s="71" t="s">
        <v>3</v>
      </c>
      <c r="E12" s="75" t="s">
        <v>114</v>
      </c>
      <c r="F12" s="5">
        <v>22</v>
      </c>
      <c r="G12" s="6">
        <v>40</v>
      </c>
      <c r="H12" s="17"/>
      <c r="I12" s="33"/>
    </row>
    <row r="13" spans="1:9" ht="13.5" thickBot="1">
      <c r="A13" s="102"/>
      <c r="B13" s="107"/>
      <c r="C13" s="104" t="s">
        <v>4</v>
      </c>
      <c r="D13" s="99"/>
      <c r="E13" s="105"/>
      <c r="F13" s="25">
        <f>SUM(F9:F12)</f>
        <v>30</v>
      </c>
      <c r="G13" s="11">
        <f>SUM(G9:G12)</f>
        <v>51</v>
      </c>
      <c r="H13" s="11"/>
      <c r="I13" s="36"/>
    </row>
    <row r="14" spans="1:9" ht="12.75">
      <c r="A14" s="102"/>
      <c r="B14" s="113" t="s">
        <v>25</v>
      </c>
      <c r="C14" s="72" t="s">
        <v>5</v>
      </c>
      <c r="D14" s="68" t="s">
        <v>69</v>
      </c>
      <c r="E14" s="68" t="s">
        <v>113</v>
      </c>
      <c r="F14" s="5">
        <v>1</v>
      </c>
      <c r="G14" s="6"/>
      <c r="H14" s="17"/>
      <c r="I14" s="32"/>
    </row>
    <row r="15" spans="1:9" ht="12.75">
      <c r="A15" s="102"/>
      <c r="B15" s="106"/>
      <c r="C15" s="73" t="s">
        <v>5</v>
      </c>
      <c r="D15" s="70" t="s">
        <v>1</v>
      </c>
      <c r="E15" s="74" t="s">
        <v>114</v>
      </c>
      <c r="F15" s="16">
        <v>6</v>
      </c>
      <c r="G15" s="6">
        <v>10</v>
      </c>
      <c r="H15" s="17"/>
      <c r="I15" s="33"/>
    </row>
    <row r="16" spans="1:9" ht="12.75">
      <c r="A16" s="102"/>
      <c r="B16" s="106"/>
      <c r="C16" s="73" t="s">
        <v>5</v>
      </c>
      <c r="D16" s="74" t="s">
        <v>2</v>
      </c>
      <c r="E16" s="74" t="s">
        <v>114</v>
      </c>
      <c r="F16" s="16">
        <v>2</v>
      </c>
      <c r="G16" s="6">
        <v>3</v>
      </c>
      <c r="H16" s="17"/>
      <c r="I16" s="33"/>
    </row>
    <row r="17" spans="1:9" ht="13.5" thickBot="1">
      <c r="A17" s="102"/>
      <c r="B17" s="106"/>
      <c r="C17" s="73" t="s">
        <v>5</v>
      </c>
      <c r="D17" s="71" t="s">
        <v>3</v>
      </c>
      <c r="E17" s="75" t="s">
        <v>114</v>
      </c>
      <c r="F17" s="16">
        <v>32</v>
      </c>
      <c r="G17" s="6">
        <v>58</v>
      </c>
      <c r="H17" s="17"/>
      <c r="I17" s="33"/>
    </row>
    <row r="18" spans="1:9" ht="13.5" thickBot="1">
      <c r="A18" s="102"/>
      <c r="B18" s="107"/>
      <c r="C18" s="104" t="s">
        <v>4</v>
      </c>
      <c r="D18" s="99"/>
      <c r="E18" s="105"/>
      <c r="F18" s="23">
        <f>SUM(F14:F17)</f>
        <v>41</v>
      </c>
      <c r="G18" s="11">
        <f>SUM(G14:G17)</f>
        <v>71</v>
      </c>
      <c r="H18" s="11"/>
      <c r="I18" s="36"/>
    </row>
    <row r="19" spans="1:9" ht="12.75">
      <c r="A19" s="102"/>
      <c r="B19" s="106" t="s">
        <v>26</v>
      </c>
      <c r="C19" s="73" t="s">
        <v>5</v>
      </c>
      <c r="D19" s="70" t="s">
        <v>1</v>
      </c>
      <c r="E19" s="74" t="s">
        <v>114</v>
      </c>
      <c r="F19" s="5">
        <v>2</v>
      </c>
      <c r="G19" s="6">
        <v>3</v>
      </c>
      <c r="H19" s="17"/>
      <c r="I19" s="33"/>
    </row>
    <row r="20" spans="1:9" ht="12.75">
      <c r="A20" s="102"/>
      <c r="B20" s="106"/>
      <c r="C20" s="73" t="s">
        <v>5</v>
      </c>
      <c r="D20" s="74" t="s">
        <v>2</v>
      </c>
      <c r="E20" s="74" t="s">
        <v>114</v>
      </c>
      <c r="F20" s="5">
        <v>1</v>
      </c>
      <c r="G20" s="6">
        <v>2</v>
      </c>
      <c r="H20" s="17"/>
      <c r="I20" s="33"/>
    </row>
    <row r="21" spans="1:9" ht="13.5" thickBot="1">
      <c r="A21" s="102"/>
      <c r="B21" s="106"/>
      <c r="C21" s="73" t="s">
        <v>5</v>
      </c>
      <c r="D21" s="71" t="s">
        <v>3</v>
      </c>
      <c r="E21" s="75" t="s">
        <v>114</v>
      </c>
      <c r="F21" s="5">
        <v>10</v>
      </c>
      <c r="G21" s="6">
        <v>18</v>
      </c>
      <c r="H21" s="17"/>
      <c r="I21" s="33"/>
    </row>
    <row r="22" spans="1:9" ht="13.5" thickBot="1">
      <c r="A22" s="102"/>
      <c r="B22" s="107"/>
      <c r="C22" s="104" t="s">
        <v>4</v>
      </c>
      <c r="D22" s="99"/>
      <c r="E22" s="105"/>
      <c r="F22" s="25">
        <f>SUM(F19:F21)</f>
        <v>13</v>
      </c>
      <c r="G22" s="11">
        <f>SUM(G19:G21)</f>
        <v>23</v>
      </c>
      <c r="H22" s="11"/>
      <c r="I22" s="36"/>
    </row>
    <row r="23" spans="1:9" ht="12.75">
      <c r="A23" s="102"/>
      <c r="B23" s="113" t="s">
        <v>27</v>
      </c>
      <c r="C23" s="72" t="s">
        <v>5</v>
      </c>
      <c r="D23" s="68" t="s">
        <v>69</v>
      </c>
      <c r="E23" s="68" t="s">
        <v>113</v>
      </c>
      <c r="F23" s="5">
        <v>4</v>
      </c>
      <c r="G23" s="6"/>
      <c r="H23" s="17"/>
      <c r="I23" s="32"/>
    </row>
    <row r="24" spans="1:9" ht="12.75">
      <c r="A24" s="102"/>
      <c r="B24" s="106"/>
      <c r="C24" s="73" t="s">
        <v>5</v>
      </c>
      <c r="D24" s="70" t="s">
        <v>1</v>
      </c>
      <c r="E24" s="74" t="s">
        <v>114</v>
      </c>
      <c r="F24" s="16">
        <v>25</v>
      </c>
      <c r="G24" s="6">
        <v>42</v>
      </c>
      <c r="H24" s="17"/>
      <c r="I24" s="33"/>
    </row>
    <row r="25" spans="1:9" ht="12.75">
      <c r="A25" s="102"/>
      <c r="B25" s="106"/>
      <c r="C25" s="73" t="s">
        <v>5</v>
      </c>
      <c r="D25" s="74" t="s">
        <v>2</v>
      </c>
      <c r="E25" s="74" t="s">
        <v>114</v>
      </c>
      <c r="F25" s="16">
        <v>10</v>
      </c>
      <c r="G25" s="6">
        <v>17</v>
      </c>
      <c r="H25" s="17"/>
      <c r="I25" s="33"/>
    </row>
    <row r="26" spans="1:9" ht="13.5" thickBot="1">
      <c r="A26" s="102"/>
      <c r="B26" s="106"/>
      <c r="C26" s="73" t="s">
        <v>5</v>
      </c>
      <c r="D26" s="71" t="s">
        <v>3</v>
      </c>
      <c r="E26" s="75" t="s">
        <v>114</v>
      </c>
      <c r="F26" s="16">
        <v>122</v>
      </c>
      <c r="G26" s="6">
        <v>222</v>
      </c>
      <c r="H26" s="17"/>
      <c r="I26" s="33"/>
    </row>
    <row r="27" spans="1:9" ht="13.5" thickBot="1">
      <c r="A27" s="102"/>
      <c r="B27" s="107"/>
      <c r="C27" s="104" t="s">
        <v>4</v>
      </c>
      <c r="D27" s="99"/>
      <c r="E27" s="105"/>
      <c r="F27" s="23">
        <f>SUM(F23:F26)</f>
        <v>161</v>
      </c>
      <c r="G27" s="11">
        <f>SUM(G23:G26)</f>
        <v>281</v>
      </c>
      <c r="H27" s="11"/>
      <c r="I27" s="36"/>
    </row>
    <row r="28" spans="1:9" ht="12.75">
      <c r="A28" s="102"/>
      <c r="B28" s="106" t="s">
        <v>28</v>
      </c>
      <c r="C28" s="73" t="s">
        <v>5</v>
      </c>
      <c r="D28" s="70" t="s">
        <v>1</v>
      </c>
      <c r="E28" s="70" t="s">
        <v>114</v>
      </c>
      <c r="F28" s="16">
        <v>1</v>
      </c>
      <c r="G28" s="6">
        <v>2</v>
      </c>
      <c r="H28" s="17"/>
      <c r="I28" s="33"/>
    </row>
    <row r="29" spans="1:9" ht="13.5" thickBot="1">
      <c r="A29" s="102"/>
      <c r="B29" s="106"/>
      <c r="C29" s="73" t="s">
        <v>5</v>
      </c>
      <c r="D29" s="71" t="s">
        <v>3</v>
      </c>
      <c r="E29" s="71" t="s">
        <v>114</v>
      </c>
      <c r="F29" s="16">
        <v>3</v>
      </c>
      <c r="G29" s="6">
        <v>5</v>
      </c>
      <c r="H29" s="17"/>
      <c r="I29" s="33"/>
    </row>
    <row r="30" spans="1:9" ht="13.5" thickBot="1">
      <c r="A30" s="102"/>
      <c r="B30" s="107"/>
      <c r="C30" s="104" t="s">
        <v>4</v>
      </c>
      <c r="D30" s="99"/>
      <c r="E30" s="105"/>
      <c r="F30" s="23">
        <f>SUM(F28:F29)</f>
        <v>4</v>
      </c>
      <c r="G30" s="11">
        <f>SUM(G28:G29)</f>
        <v>7</v>
      </c>
      <c r="H30" s="11"/>
      <c r="I30" s="36"/>
    </row>
    <row r="31" spans="1:9" ht="13.5" thickBot="1">
      <c r="A31" s="103"/>
      <c r="B31" s="122" t="s">
        <v>84</v>
      </c>
      <c r="C31" s="122"/>
      <c r="D31" s="123"/>
      <c r="E31" s="60"/>
      <c r="F31" s="22">
        <f>F8+F13+F18+F22+F27+F30</f>
        <v>1715</v>
      </c>
      <c r="G31" s="22">
        <f>G8+G13+G18+G22+G27+G30</f>
        <v>2576</v>
      </c>
      <c r="H31" s="22"/>
      <c r="I31" s="65"/>
    </row>
  </sheetData>
  <sheetProtection/>
  <mergeCells count="15">
    <mergeCell ref="C22:E22"/>
    <mergeCell ref="B23:B27"/>
    <mergeCell ref="C27:E27"/>
    <mergeCell ref="B28:B30"/>
    <mergeCell ref="C30:E30"/>
    <mergeCell ref="B31:D31"/>
    <mergeCell ref="A1:I1"/>
    <mergeCell ref="A5:A31"/>
    <mergeCell ref="B5:B8"/>
    <mergeCell ref="C8:E8"/>
    <mergeCell ref="B9:B13"/>
    <mergeCell ref="C13:E13"/>
    <mergeCell ref="B14:B18"/>
    <mergeCell ref="C18:E18"/>
    <mergeCell ref="B19:B22"/>
  </mergeCells>
  <printOptions/>
  <pageMargins left="0.25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>
      <c r="A5" s="101" t="s">
        <v>92</v>
      </c>
      <c r="B5" s="93" t="s">
        <v>29</v>
      </c>
      <c r="C5" s="67" t="s">
        <v>6</v>
      </c>
      <c r="D5" s="68" t="s">
        <v>69</v>
      </c>
      <c r="E5" s="68" t="s">
        <v>113</v>
      </c>
      <c r="F5" s="41">
        <v>122</v>
      </c>
      <c r="G5" s="30"/>
      <c r="H5" s="31"/>
      <c r="I5" s="33"/>
    </row>
    <row r="6" spans="1:9" ht="12.75">
      <c r="A6" s="102"/>
      <c r="B6" s="94"/>
      <c r="C6" s="69" t="s">
        <v>6</v>
      </c>
      <c r="D6" s="70" t="s">
        <v>1</v>
      </c>
      <c r="E6" s="70" t="s">
        <v>114</v>
      </c>
      <c r="F6" s="5">
        <v>18</v>
      </c>
      <c r="G6" s="6">
        <v>30</v>
      </c>
      <c r="H6" s="17"/>
      <c r="I6" s="35"/>
    </row>
    <row r="7" spans="1:9" ht="13.5" thickBot="1">
      <c r="A7" s="102"/>
      <c r="B7" s="94"/>
      <c r="C7" s="69" t="s">
        <v>6</v>
      </c>
      <c r="D7" s="71" t="s">
        <v>3</v>
      </c>
      <c r="E7" s="71" t="s">
        <v>114</v>
      </c>
      <c r="F7" s="18">
        <v>513</v>
      </c>
      <c r="G7" s="8">
        <v>933</v>
      </c>
      <c r="H7" s="19"/>
      <c r="I7" s="34"/>
    </row>
    <row r="8" spans="1:9" ht="13.5" thickBot="1">
      <c r="A8" s="102"/>
      <c r="B8" s="95"/>
      <c r="C8" s="104" t="s">
        <v>4</v>
      </c>
      <c r="D8" s="99"/>
      <c r="E8" s="105"/>
      <c r="F8" s="20">
        <f>SUM(F5:F7)</f>
        <v>653</v>
      </c>
      <c r="G8" s="20">
        <f>SUM(G5:G7)</f>
        <v>963</v>
      </c>
      <c r="H8" s="11"/>
      <c r="I8" s="36"/>
    </row>
    <row r="9" spans="1:9" ht="12.75">
      <c r="A9" s="102"/>
      <c r="B9" s="113" t="s">
        <v>30</v>
      </c>
      <c r="C9" s="72" t="s">
        <v>5</v>
      </c>
      <c r="D9" s="68" t="s">
        <v>69</v>
      </c>
      <c r="E9" s="68" t="s">
        <v>113</v>
      </c>
      <c r="F9" s="5">
        <v>4</v>
      </c>
      <c r="G9" s="6"/>
      <c r="H9" s="17"/>
      <c r="I9" s="33"/>
    </row>
    <row r="10" spans="1:9" ht="12.75">
      <c r="A10" s="102"/>
      <c r="B10" s="106"/>
      <c r="C10" s="73" t="s">
        <v>5</v>
      </c>
      <c r="D10" s="70" t="s">
        <v>1</v>
      </c>
      <c r="E10" s="74" t="s">
        <v>114</v>
      </c>
      <c r="F10" s="5">
        <v>26</v>
      </c>
      <c r="G10" s="6">
        <v>43</v>
      </c>
      <c r="H10" s="17"/>
      <c r="I10" s="33"/>
    </row>
    <row r="11" spans="1:9" ht="12.75">
      <c r="A11" s="102"/>
      <c r="B11" s="106"/>
      <c r="C11" s="73" t="s">
        <v>5</v>
      </c>
      <c r="D11" s="74" t="s">
        <v>2</v>
      </c>
      <c r="E11" s="74" t="s">
        <v>114</v>
      </c>
      <c r="F11" s="5">
        <v>10</v>
      </c>
      <c r="G11" s="6">
        <v>17</v>
      </c>
      <c r="H11" s="17"/>
      <c r="I11" s="33"/>
    </row>
    <row r="12" spans="1:9" ht="13.5" thickBot="1">
      <c r="A12" s="102"/>
      <c r="B12" s="106"/>
      <c r="C12" s="73" t="s">
        <v>5</v>
      </c>
      <c r="D12" s="71" t="s">
        <v>3</v>
      </c>
      <c r="E12" s="75" t="s">
        <v>114</v>
      </c>
      <c r="F12" s="5">
        <v>128</v>
      </c>
      <c r="G12" s="6">
        <v>233</v>
      </c>
      <c r="H12" s="17"/>
      <c r="I12" s="33"/>
    </row>
    <row r="13" spans="1:9" ht="13.5" thickBot="1">
      <c r="A13" s="102"/>
      <c r="B13" s="107"/>
      <c r="C13" s="104" t="s">
        <v>4</v>
      </c>
      <c r="D13" s="99"/>
      <c r="E13" s="105"/>
      <c r="F13" s="25">
        <f>SUM(F9:F12)</f>
        <v>168</v>
      </c>
      <c r="G13" s="20">
        <f>SUM(G9:G12)</f>
        <v>293</v>
      </c>
      <c r="H13" s="11"/>
      <c r="I13" s="36"/>
    </row>
    <row r="14" spans="1:9" ht="12.75">
      <c r="A14" s="102"/>
      <c r="B14" s="106" t="s">
        <v>31</v>
      </c>
      <c r="C14" s="73" t="s">
        <v>5</v>
      </c>
      <c r="D14" s="70" t="s">
        <v>1</v>
      </c>
      <c r="E14" s="74" t="s">
        <v>114</v>
      </c>
      <c r="F14" s="16">
        <v>3</v>
      </c>
      <c r="G14" s="6">
        <v>5</v>
      </c>
      <c r="H14" s="17"/>
      <c r="I14" s="33"/>
    </row>
    <row r="15" spans="1:9" ht="12.75">
      <c r="A15" s="102"/>
      <c r="B15" s="106"/>
      <c r="C15" s="73" t="s">
        <v>5</v>
      </c>
      <c r="D15" s="74" t="s">
        <v>2</v>
      </c>
      <c r="E15" s="74" t="s">
        <v>114</v>
      </c>
      <c r="F15" s="16">
        <v>6</v>
      </c>
      <c r="G15" s="6">
        <v>10</v>
      </c>
      <c r="H15" s="17"/>
      <c r="I15" s="33"/>
    </row>
    <row r="16" spans="1:9" ht="13.5" thickBot="1">
      <c r="A16" s="102"/>
      <c r="B16" s="106"/>
      <c r="C16" s="73" t="s">
        <v>5</v>
      </c>
      <c r="D16" s="71" t="s">
        <v>3</v>
      </c>
      <c r="E16" s="75" t="s">
        <v>114</v>
      </c>
      <c r="F16" s="16">
        <v>3</v>
      </c>
      <c r="G16" s="6">
        <v>5</v>
      </c>
      <c r="H16" s="17"/>
      <c r="I16" s="33"/>
    </row>
    <row r="17" spans="1:9" ht="13.5" thickBot="1">
      <c r="A17" s="102"/>
      <c r="B17" s="107"/>
      <c r="C17" s="104" t="s">
        <v>4</v>
      </c>
      <c r="D17" s="99"/>
      <c r="E17" s="105"/>
      <c r="F17" s="23">
        <f>SUM(F14:F16)</f>
        <v>12</v>
      </c>
      <c r="G17" s="11">
        <f>SUM(G14:G16)</f>
        <v>20</v>
      </c>
      <c r="H17" s="11"/>
      <c r="I17" s="36"/>
    </row>
    <row r="18" spans="1:9" ht="12.75">
      <c r="A18" s="102"/>
      <c r="B18" s="93" t="s">
        <v>32</v>
      </c>
      <c r="C18" s="77" t="s">
        <v>5</v>
      </c>
      <c r="D18" s="68" t="s">
        <v>69</v>
      </c>
      <c r="E18" s="68" t="s">
        <v>113</v>
      </c>
      <c r="F18" s="5">
        <v>1</v>
      </c>
      <c r="G18" s="6"/>
      <c r="H18" s="17"/>
      <c r="I18" s="33"/>
    </row>
    <row r="19" spans="1:9" ht="12.75">
      <c r="A19" s="102"/>
      <c r="B19" s="94"/>
      <c r="C19" s="78" t="s">
        <v>5</v>
      </c>
      <c r="D19" s="70" t="s">
        <v>1</v>
      </c>
      <c r="E19" s="74" t="s">
        <v>114</v>
      </c>
      <c r="F19" s="16">
        <v>5</v>
      </c>
      <c r="G19" s="6">
        <v>8</v>
      </c>
      <c r="H19" s="17"/>
      <c r="I19" s="33"/>
    </row>
    <row r="20" spans="1:9" ht="12.75">
      <c r="A20" s="102"/>
      <c r="B20" s="94"/>
      <c r="C20" s="78" t="s">
        <v>5</v>
      </c>
      <c r="D20" s="74" t="s">
        <v>2</v>
      </c>
      <c r="E20" s="74" t="s">
        <v>114</v>
      </c>
      <c r="F20" s="16">
        <v>2</v>
      </c>
      <c r="G20" s="6">
        <v>3</v>
      </c>
      <c r="H20" s="17"/>
      <c r="I20" s="33"/>
    </row>
    <row r="21" spans="1:9" ht="13.5" thickBot="1">
      <c r="A21" s="102"/>
      <c r="B21" s="94"/>
      <c r="C21" s="78" t="s">
        <v>5</v>
      </c>
      <c r="D21" s="71" t="s">
        <v>3</v>
      </c>
      <c r="E21" s="75" t="s">
        <v>114</v>
      </c>
      <c r="F21" s="16">
        <v>26</v>
      </c>
      <c r="G21" s="6">
        <v>47</v>
      </c>
      <c r="H21" s="17"/>
      <c r="I21" s="33"/>
    </row>
    <row r="22" spans="1:9" ht="13.5" thickBot="1">
      <c r="A22" s="102"/>
      <c r="B22" s="95"/>
      <c r="C22" s="104" t="s">
        <v>4</v>
      </c>
      <c r="D22" s="99"/>
      <c r="E22" s="105"/>
      <c r="F22" s="23">
        <f>SUM(F18:F21)</f>
        <v>34</v>
      </c>
      <c r="G22" s="11">
        <f>SUM(G18:G21)</f>
        <v>58</v>
      </c>
      <c r="H22" s="11"/>
      <c r="I22" s="36"/>
    </row>
    <row r="23" spans="1:9" ht="12.75">
      <c r="A23" s="102"/>
      <c r="B23" s="93" t="s">
        <v>33</v>
      </c>
      <c r="C23" s="77" t="s">
        <v>5</v>
      </c>
      <c r="D23" s="68" t="s">
        <v>69</v>
      </c>
      <c r="E23" s="68" t="s">
        <v>113</v>
      </c>
      <c r="F23" s="5">
        <v>2</v>
      </c>
      <c r="G23" s="6"/>
      <c r="H23" s="17"/>
      <c r="I23" s="33"/>
    </row>
    <row r="24" spans="1:9" ht="12.75">
      <c r="A24" s="102"/>
      <c r="B24" s="94"/>
      <c r="C24" s="78" t="s">
        <v>5</v>
      </c>
      <c r="D24" s="70" t="s">
        <v>1</v>
      </c>
      <c r="E24" s="74" t="s">
        <v>114</v>
      </c>
      <c r="F24" s="16">
        <v>16</v>
      </c>
      <c r="G24" s="6">
        <v>27</v>
      </c>
      <c r="H24" s="17"/>
      <c r="I24" s="33"/>
    </row>
    <row r="25" spans="1:9" ht="12.75">
      <c r="A25" s="102"/>
      <c r="B25" s="94"/>
      <c r="C25" s="78" t="s">
        <v>5</v>
      </c>
      <c r="D25" s="74" t="s">
        <v>2</v>
      </c>
      <c r="E25" s="74" t="s">
        <v>114</v>
      </c>
      <c r="F25" s="16">
        <v>6</v>
      </c>
      <c r="G25" s="6">
        <v>10</v>
      </c>
      <c r="H25" s="17"/>
      <c r="I25" s="33"/>
    </row>
    <row r="26" spans="1:9" ht="13.5" thickBot="1">
      <c r="A26" s="102"/>
      <c r="B26" s="94"/>
      <c r="C26" s="78" t="s">
        <v>5</v>
      </c>
      <c r="D26" s="71" t="s">
        <v>3</v>
      </c>
      <c r="E26" s="75" t="s">
        <v>114</v>
      </c>
      <c r="F26" s="16">
        <v>77</v>
      </c>
      <c r="G26" s="6">
        <v>140</v>
      </c>
      <c r="H26" s="17"/>
      <c r="I26" s="33"/>
    </row>
    <row r="27" spans="1:9" ht="13.5" thickBot="1">
      <c r="A27" s="102"/>
      <c r="B27" s="95"/>
      <c r="C27" s="104" t="s">
        <v>4</v>
      </c>
      <c r="D27" s="99"/>
      <c r="E27" s="105"/>
      <c r="F27" s="23">
        <f>SUM(F23:F26)</f>
        <v>101</v>
      </c>
      <c r="G27" s="20">
        <f>SUM(G23:G26)</f>
        <v>177</v>
      </c>
      <c r="H27" s="11"/>
      <c r="I27" s="36"/>
    </row>
    <row r="28" spans="1:9" ht="12.75">
      <c r="A28" s="102"/>
      <c r="B28" s="93" t="s">
        <v>34</v>
      </c>
      <c r="C28" s="77" t="s">
        <v>5</v>
      </c>
      <c r="D28" s="68" t="s">
        <v>69</v>
      </c>
      <c r="E28" s="68" t="s">
        <v>113</v>
      </c>
      <c r="F28" s="5">
        <v>3</v>
      </c>
      <c r="G28" s="6"/>
      <c r="H28" s="17"/>
      <c r="I28" s="33"/>
    </row>
    <row r="29" spans="1:9" ht="12.75">
      <c r="A29" s="102"/>
      <c r="B29" s="94"/>
      <c r="C29" s="78" t="s">
        <v>5</v>
      </c>
      <c r="D29" s="70" t="s">
        <v>1</v>
      </c>
      <c r="E29" s="74" t="s">
        <v>114</v>
      </c>
      <c r="F29" s="16">
        <v>21</v>
      </c>
      <c r="G29" s="6">
        <v>35</v>
      </c>
      <c r="H29" s="17"/>
      <c r="I29" s="33"/>
    </row>
    <row r="30" spans="1:9" ht="12.75">
      <c r="A30" s="102"/>
      <c r="B30" s="94"/>
      <c r="C30" s="78" t="s">
        <v>5</v>
      </c>
      <c r="D30" s="74" t="s">
        <v>2</v>
      </c>
      <c r="E30" s="74" t="s">
        <v>114</v>
      </c>
      <c r="F30" s="16">
        <v>8</v>
      </c>
      <c r="G30" s="6">
        <v>13</v>
      </c>
      <c r="H30" s="17"/>
      <c r="I30" s="33"/>
    </row>
    <row r="31" spans="1:9" ht="13.5" thickBot="1">
      <c r="A31" s="102"/>
      <c r="B31" s="94"/>
      <c r="C31" s="78" t="s">
        <v>5</v>
      </c>
      <c r="D31" s="71" t="s">
        <v>3</v>
      </c>
      <c r="E31" s="75" t="s">
        <v>114</v>
      </c>
      <c r="F31" s="16">
        <v>102</v>
      </c>
      <c r="G31" s="6">
        <v>185</v>
      </c>
      <c r="H31" s="17"/>
      <c r="I31" s="33"/>
    </row>
    <row r="32" spans="1:9" ht="13.5" thickBot="1">
      <c r="A32" s="102"/>
      <c r="B32" s="95"/>
      <c r="C32" s="104" t="s">
        <v>4</v>
      </c>
      <c r="D32" s="99"/>
      <c r="E32" s="105"/>
      <c r="F32" s="23">
        <f>SUM(F28:F31)</f>
        <v>134</v>
      </c>
      <c r="G32" s="20">
        <f>SUM(G28:G31)</f>
        <v>233</v>
      </c>
      <c r="H32" s="11"/>
      <c r="I32" s="36"/>
    </row>
    <row r="33" spans="1:9" ht="12.75">
      <c r="A33" s="102"/>
      <c r="B33" s="94" t="s">
        <v>35</v>
      </c>
      <c r="C33" s="78" t="s">
        <v>5</v>
      </c>
      <c r="D33" s="70" t="s">
        <v>1</v>
      </c>
      <c r="E33" s="74" t="s">
        <v>114</v>
      </c>
      <c r="F33" s="16">
        <v>3</v>
      </c>
      <c r="G33" s="6">
        <v>5</v>
      </c>
      <c r="H33" s="17"/>
      <c r="I33" s="33"/>
    </row>
    <row r="34" spans="1:9" ht="12.75">
      <c r="A34" s="102"/>
      <c r="B34" s="94"/>
      <c r="C34" s="78" t="s">
        <v>5</v>
      </c>
      <c r="D34" s="74" t="s">
        <v>2</v>
      </c>
      <c r="E34" s="74" t="s">
        <v>114</v>
      </c>
      <c r="F34" s="16">
        <v>1</v>
      </c>
      <c r="G34" s="6">
        <v>2</v>
      </c>
      <c r="H34" s="17"/>
      <c r="I34" s="33"/>
    </row>
    <row r="35" spans="1:9" ht="13.5" thickBot="1">
      <c r="A35" s="102"/>
      <c r="B35" s="94"/>
      <c r="C35" s="78" t="s">
        <v>5</v>
      </c>
      <c r="D35" s="71" t="s">
        <v>3</v>
      </c>
      <c r="E35" s="75" t="s">
        <v>114</v>
      </c>
      <c r="F35" s="16">
        <v>13</v>
      </c>
      <c r="G35" s="6">
        <v>24</v>
      </c>
      <c r="H35" s="17"/>
      <c r="I35" s="33"/>
    </row>
    <row r="36" spans="1:9" ht="13.5" thickBot="1">
      <c r="A36" s="102"/>
      <c r="B36" s="95"/>
      <c r="C36" s="104" t="s">
        <v>4</v>
      </c>
      <c r="D36" s="99"/>
      <c r="E36" s="105"/>
      <c r="F36" s="23">
        <f>SUM(F33:F35)</f>
        <v>17</v>
      </c>
      <c r="G36" s="11">
        <f>SUM(G33:G35)</f>
        <v>31</v>
      </c>
      <c r="H36" s="11"/>
      <c r="I36" s="36"/>
    </row>
    <row r="37" spans="1:9" ht="12.75">
      <c r="A37" s="102"/>
      <c r="B37" s="93" t="s">
        <v>36</v>
      </c>
      <c r="C37" s="79" t="s">
        <v>21</v>
      </c>
      <c r="D37" s="68" t="s">
        <v>69</v>
      </c>
      <c r="E37" s="68" t="s">
        <v>113</v>
      </c>
      <c r="F37" s="27">
        <v>34</v>
      </c>
      <c r="G37" s="10"/>
      <c r="H37" s="13"/>
      <c r="I37" s="33"/>
    </row>
    <row r="38" spans="1:9" ht="12.75">
      <c r="A38" s="102"/>
      <c r="B38" s="94"/>
      <c r="C38" s="79" t="s">
        <v>21</v>
      </c>
      <c r="D38" s="74" t="s">
        <v>1</v>
      </c>
      <c r="E38" s="74" t="s">
        <v>114</v>
      </c>
      <c r="F38" s="16">
        <v>26</v>
      </c>
      <c r="G38" s="6">
        <v>43</v>
      </c>
      <c r="H38" s="17"/>
      <c r="I38" s="7"/>
    </row>
    <row r="39" spans="1:9" ht="12.75">
      <c r="A39" s="102"/>
      <c r="B39" s="94"/>
      <c r="C39" s="79" t="s">
        <v>21</v>
      </c>
      <c r="D39" s="74" t="s">
        <v>2</v>
      </c>
      <c r="E39" s="74" t="s">
        <v>114</v>
      </c>
      <c r="F39" s="16">
        <v>5</v>
      </c>
      <c r="G39" s="6">
        <v>8</v>
      </c>
      <c r="H39" s="17"/>
      <c r="I39" s="7"/>
    </row>
    <row r="40" spans="1:9" ht="13.5" thickBot="1">
      <c r="A40" s="102"/>
      <c r="B40" s="94"/>
      <c r="C40" s="79" t="s">
        <v>21</v>
      </c>
      <c r="D40" s="75" t="s">
        <v>3</v>
      </c>
      <c r="E40" s="75" t="s">
        <v>114</v>
      </c>
      <c r="F40" s="16">
        <v>196</v>
      </c>
      <c r="G40" s="6">
        <v>356</v>
      </c>
      <c r="H40" s="17"/>
      <c r="I40" s="7"/>
    </row>
    <row r="41" spans="1:9" ht="12.75">
      <c r="A41" s="102"/>
      <c r="B41" s="94"/>
      <c r="C41" s="80" t="s">
        <v>7</v>
      </c>
      <c r="D41" s="70" t="s">
        <v>69</v>
      </c>
      <c r="E41" s="68" t="s">
        <v>113</v>
      </c>
      <c r="F41" s="16">
        <v>10</v>
      </c>
      <c r="G41" s="16"/>
      <c r="H41" s="17"/>
      <c r="I41" s="33"/>
    </row>
    <row r="42" spans="1:9" ht="12.75">
      <c r="A42" s="102"/>
      <c r="B42" s="94"/>
      <c r="C42" s="80" t="s">
        <v>7</v>
      </c>
      <c r="D42" s="74" t="s">
        <v>1</v>
      </c>
      <c r="E42" s="74" t="s">
        <v>114</v>
      </c>
      <c r="F42" s="16">
        <v>16</v>
      </c>
      <c r="G42" s="16">
        <v>27</v>
      </c>
      <c r="H42" s="17"/>
      <c r="I42" s="7"/>
    </row>
    <row r="43" spans="1:9" ht="12.75">
      <c r="A43" s="102"/>
      <c r="B43" s="94"/>
      <c r="C43" s="80" t="s">
        <v>7</v>
      </c>
      <c r="D43" s="74" t="s">
        <v>2</v>
      </c>
      <c r="E43" s="74" t="s">
        <v>114</v>
      </c>
      <c r="F43" s="16">
        <v>3</v>
      </c>
      <c r="G43" s="6">
        <v>5</v>
      </c>
      <c r="H43" s="17"/>
      <c r="I43" s="7"/>
    </row>
    <row r="44" spans="1:9" ht="13.5" thickBot="1">
      <c r="A44" s="102"/>
      <c r="B44" s="94"/>
      <c r="C44" s="78" t="s">
        <v>7</v>
      </c>
      <c r="D44" s="71" t="s">
        <v>3</v>
      </c>
      <c r="E44" s="75" t="s">
        <v>114</v>
      </c>
      <c r="F44" s="18">
        <v>46</v>
      </c>
      <c r="G44" s="8">
        <v>84</v>
      </c>
      <c r="H44" s="17"/>
      <c r="I44" s="9"/>
    </row>
    <row r="45" spans="1:9" ht="13.5" thickBot="1">
      <c r="A45" s="102"/>
      <c r="B45" s="95"/>
      <c r="C45" s="104" t="s">
        <v>4</v>
      </c>
      <c r="D45" s="99"/>
      <c r="E45" s="105"/>
      <c r="F45" s="23">
        <f>SUM(F37:F44)</f>
        <v>336</v>
      </c>
      <c r="G45" s="47">
        <f>SUM(G37:G44)</f>
        <v>523</v>
      </c>
      <c r="H45" s="23"/>
      <c r="I45" s="42"/>
    </row>
    <row r="46" spans="1:9" ht="12.75">
      <c r="A46" s="102"/>
      <c r="B46" s="93" t="s">
        <v>37</v>
      </c>
      <c r="C46" s="79" t="s">
        <v>12</v>
      </c>
      <c r="D46" s="68" t="s">
        <v>69</v>
      </c>
      <c r="E46" s="68" t="s">
        <v>113</v>
      </c>
      <c r="F46" s="5">
        <v>1</v>
      </c>
      <c r="G46" s="6"/>
      <c r="H46" s="17"/>
      <c r="I46" s="33"/>
    </row>
    <row r="47" spans="1:9" ht="12.75">
      <c r="A47" s="102"/>
      <c r="B47" s="94"/>
      <c r="C47" s="80" t="s">
        <v>12</v>
      </c>
      <c r="D47" s="70" t="s">
        <v>1</v>
      </c>
      <c r="E47" s="74" t="s">
        <v>114</v>
      </c>
      <c r="F47" s="16">
        <v>4</v>
      </c>
      <c r="G47" s="6">
        <v>7</v>
      </c>
      <c r="H47" s="17"/>
      <c r="I47" s="33"/>
    </row>
    <row r="48" spans="1:9" ht="12.75">
      <c r="A48" s="102"/>
      <c r="B48" s="94"/>
      <c r="C48" s="80" t="s">
        <v>12</v>
      </c>
      <c r="D48" s="71" t="s">
        <v>3</v>
      </c>
      <c r="E48" s="74" t="s">
        <v>114</v>
      </c>
      <c r="F48" s="16">
        <v>10</v>
      </c>
      <c r="G48" s="6">
        <v>18</v>
      </c>
      <c r="H48" s="17"/>
      <c r="I48" s="33"/>
    </row>
    <row r="49" spans="1:9" ht="13.5" thickBot="1">
      <c r="A49" s="102"/>
      <c r="B49" s="94"/>
      <c r="C49" s="81" t="s">
        <v>8</v>
      </c>
      <c r="D49" s="71" t="s">
        <v>3</v>
      </c>
      <c r="E49" s="75" t="s">
        <v>114</v>
      </c>
      <c r="F49" s="43">
        <v>2</v>
      </c>
      <c r="G49" s="44">
        <v>4</v>
      </c>
      <c r="H49" s="17"/>
      <c r="I49" s="33"/>
    </row>
    <row r="50" spans="1:9" ht="13.5" thickBot="1">
      <c r="A50" s="102"/>
      <c r="B50" s="95"/>
      <c r="C50" s="104" t="s">
        <v>4</v>
      </c>
      <c r="D50" s="99"/>
      <c r="E50" s="105"/>
      <c r="F50" s="23">
        <f>SUM(F46:F49)</f>
        <v>17</v>
      </c>
      <c r="G50" s="47">
        <f>SUM(G46:G49)</f>
        <v>29</v>
      </c>
      <c r="H50" s="23"/>
      <c r="I50" s="42"/>
    </row>
    <row r="51" spans="1:9" ht="12.75">
      <c r="A51" s="102"/>
      <c r="B51" s="94" t="s">
        <v>38</v>
      </c>
      <c r="C51" s="80" t="s">
        <v>21</v>
      </c>
      <c r="D51" s="70" t="s">
        <v>1</v>
      </c>
      <c r="E51" s="70" t="s">
        <v>114</v>
      </c>
      <c r="F51" s="16">
        <v>1</v>
      </c>
      <c r="G51" s="6">
        <v>2</v>
      </c>
      <c r="H51" s="17"/>
      <c r="I51" s="33"/>
    </row>
    <row r="52" spans="1:9" ht="13.5" thickBot="1">
      <c r="A52" s="102"/>
      <c r="B52" s="94"/>
      <c r="C52" s="78" t="s">
        <v>21</v>
      </c>
      <c r="D52" s="71" t="s">
        <v>3</v>
      </c>
      <c r="E52" s="71" t="s">
        <v>114</v>
      </c>
      <c r="F52" s="16">
        <v>5</v>
      </c>
      <c r="G52" s="6">
        <v>9</v>
      </c>
      <c r="H52" s="17"/>
      <c r="I52" s="33"/>
    </row>
    <row r="53" spans="1:9" ht="13.5" thickBot="1">
      <c r="A53" s="102"/>
      <c r="B53" s="95"/>
      <c r="C53" s="104" t="s">
        <v>4</v>
      </c>
      <c r="D53" s="99"/>
      <c r="E53" s="105"/>
      <c r="F53" s="23">
        <f>SUM(F51:F52)</f>
        <v>6</v>
      </c>
      <c r="G53" s="20">
        <f>SUM(G51:G52)</f>
        <v>11</v>
      </c>
      <c r="H53" s="11"/>
      <c r="I53" s="36"/>
    </row>
    <row r="54" spans="1:9" ht="12.75">
      <c r="A54" s="102"/>
      <c r="B54" s="93" t="s">
        <v>39</v>
      </c>
      <c r="C54" s="79" t="s">
        <v>8</v>
      </c>
      <c r="D54" s="68" t="s">
        <v>69</v>
      </c>
      <c r="E54" s="68" t="s">
        <v>113</v>
      </c>
      <c r="F54" s="5">
        <v>13</v>
      </c>
      <c r="G54" s="6"/>
      <c r="H54" s="17"/>
      <c r="I54" s="33"/>
    </row>
    <row r="55" spans="1:9" ht="12.75">
      <c r="A55" s="102"/>
      <c r="B55" s="94"/>
      <c r="C55" s="80" t="s">
        <v>8</v>
      </c>
      <c r="D55" s="70" t="s">
        <v>1</v>
      </c>
      <c r="E55" s="74" t="s">
        <v>114</v>
      </c>
      <c r="F55" s="16">
        <v>22</v>
      </c>
      <c r="G55" s="6">
        <v>37</v>
      </c>
      <c r="H55" s="17"/>
      <c r="I55" s="33"/>
    </row>
    <row r="56" spans="1:9" ht="12.75">
      <c r="A56" s="102"/>
      <c r="B56" s="94"/>
      <c r="C56" s="80" t="s">
        <v>8</v>
      </c>
      <c r="D56" s="74" t="s">
        <v>2</v>
      </c>
      <c r="E56" s="74" t="s">
        <v>114</v>
      </c>
      <c r="F56" s="16">
        <v>2</v>
      </c>
      <c r="G56" s="6">
        <v>3</v>
      </c>
      <c r="H56" s="17"/>
      <c r="I56" s="33"/>
    </row>
    <row r="57" spans="1:9" ht="13.5" thickBot="1">
      <c r="A57" s="102"/>
      <c r="B57" s="94"/>
      <c r="C57" s="78" t="s">
        <v>8</v>
      </c>
      <c r="D57" s="71" t="s">
        <v>3</v>
      </c>
      <c r="E57" s="75" t="s">
        <v>114</v>
      </c>
      <c r="F57" s="16">
        <v>105</v>
      </c>
      <c r="G57" s="6">
        <v>191</v>
      </c>
      <c r="H57" s="17"/>
      <c r="I57" s="33"/>
    </row>
    <row r="58" spans="1:9" ht="13.5" thickBot="1">
      <c r="A58" s="102"/>
      <c r="B58" s="95"/>
      <c r="C58" s="104" t="s">
        <v>4</v>
      </c>
      <c r="D58" s="99"/>
      <c r="E58" s="105"/>
      <c r="F58" s="23">
        <f>SUM(F54:F57)</f>
        <v>142</v>
      </c>
      <c r="G58" s="20">
        <f>SUM(G54:G57)</f>
        <v>231</v>
      </c>
      <c r="H58" s="11"/>
      <c r="I58" s="36"/>
    </row>
    <row r="59" spans="1:9" ht="13.5" thickBot="1">
      <c r="A59" s="103"/>
      <c r="B59" s="124" t="s">
        <v>85</v>
      </c>
      <c r="C59" s="122"/>
      <c r="D59" s="123"/>
      <c r="E59" s="60"/>
      <c r="F59" s="22">
        <f>F8+F13+F17+F22+F27+F32+F36+F45+F50+F53+F58</f>
        <v>1620</v>
      </c>
      <c r="G59" s="22">
        <f>G8+G13+G17+G22+G27+G32+G36+G45+G50+G53+G58</f>
        <v>2569</v>
      </c>
      <c r="H59" s="22"/>
      <c r="I59" s="66"/>
    </row>
  </sheetData>
  <sheetProtection/>
  <mergeCells count="25">
    <mergeCell ref="B54:B58"/>
    <mergeCell ref="C58:E58"/>
    <mergeCell ref="B59:D59"/>
    <mergeCell ref="B37:B45"/>
    <mergeCell ref="C45:E45"/>
    <mergeCell ref="B46:B50"/>
    <mergeCell ref="C50:E50"/>
    <mergeCell ref="B51:B53"/>
    <mergeCell ref="C53:E53"/>
    <mergeCell ref="C22:E22"/>
    <mergeCell ref="B23:B27"/>
    <mergeCell ref="C27:E27"/>
    <mergeCell ref="B28:B32"/>
    <mergeCell ref="C32:E32"/>
    <mergeCell ref="B33:B36"/>
    <mergeCell ref="C36:E36"/>
    <mergeCell ref="A1:I1"/>
    <mergeCell ref="A5:A59"/>
    <mergeCell ref="B5:B8"/>
    <mergeCell ref="C8:E8"/>
    <mergeCell ref="B9:B13"/>
    <mergeCell ref="C13:E13"/>
    <mergeCell ref="B14:B17"/>
    <mergeCell ref="C17:E17"/>
    <mergeCell ref="B18:B22"/>
  </mergeCells>
  <printOptions/>
  <pageMargins left="0.29" right="0.17" top="0.17" bottom="0.17" header="0.3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>
      <c r="A5" s="101" t="s">
        <v>93</v>
      </c>
      <c r="B5" s="111" t="s">
        <v>19</v>
      </c>
      <c r="C5" s="79" t="s">
        <v>6</v>
      </c>
      <c r="D5" s="70" t="s">
        <v>69</v>
      </c>
      <c r="E5" s="68" t="s">
        <v>113</v>
      </c>
      <c r="F5" s="27">
        <v>12</v>
      </c>
      <c r="G5" s="10"/>
      <c r="H5" s="13"/>
      <c r="I5" s="21"/>
    </row>
    <row r="6" spans="1:9" ht="12.75">
      <c r="A6" s="102"/>
      <c r="B6" s="111"/>
      <c r="C6" s="80" t="s">
        <v>6</v>
      </c>
      <c r="D6" s="74" t="s">
        <v>1</v>
      </c>
      <c r="E6" s="74" t="s">
        <v>114</v>
      </c>
      <c r="F6" s="5">
        <v>2</v>
      </c>
      <c r="G6" s="6">
        <v>3</v>
      </c>
      <c r="H6" s="17"/>
      <c r="I6" s="7"/>
    </row>
    <row r="7" spans="1:9" ht="13.5" thickBot="1">
      <c r="A7" s="102"/>
      <c r="B7" s="111"/>
      <c r="C7" s="80" t="s">
        <v>6</v>
      </c>
      <c r="D7" s="75" t="s">
        <v>3</v>
      </c>
      <c r="E7" s="75" t="s">
        <v>114</v>
      </c>
      <c r="F7" s="16">
        <v>190</v>
      </c>
      <c r="G7" s="6">
        <v>345</v>
      </c>
      <c r="H7" s="17"/>
      <c r="I7" s="7"/>
    </row>
    <row r="8" spans="1:9" ht="12.75">
      <c r="A8" s="102"/>
      <c r="B8" s="111"/>
      <c r="C8" s="80" t="s">
        <v>20</v>
      </c>
      <c r="D8" s="68" t="s">
        <v>69</v>
      </c>
      <c r="E8" s="68" t="s">
        <v>113</v>
      </c>
      <c r="F8" s="5">
        <v>4</v>
      </c>
      <c r="G8" s="6"/>
      <c r="H8" s="17"/>
      <c r="I8" s="7"/>
    </row>
    <row r="9" spans="1:9" ht="12.75">
      <c r="A9" s="102"/>
      <c r="B9" s="111"/>
      <c r="C9" s="80" t="s">
        <v>20</v>
      </c>
      <c r="D9" s="74" t="s">
        <v>1</v>
      </c>
      <c r="E9" s="74" t="s">
        <v>114</v>
      </c>
      <c r="F9" s="5">
        <v>8</v>
      </c>
      <c r="G9" s="6">
        <v>13</v>
      </c>
      <c r="H9" s="17"/>
      <c r="I9" s="7"/>
    </row>
    <row r="10" spans="1:9" ht="12.75">
      <c r="A10" s="102"/>
      <c r="B10" s="111"/>
      <c r="C10" s="80" t="s">
        <v>20</v>
      </c>
      <c r="D10" s="74" t="s">
        <v>2</v>
      </c>
      <c r="E10" s="74" t="s">
        <v>114</v>
      </c>
      <c r="F10" s="5">
        <v>1</v>
      </c>
      <c r="G10" s="6">
        <v>2</v>
      </c>
      <c r="H10" s="17"/>
      <c r="I10" s="7"/>
    </row>
    <row r="11" spans="1:9" ht="13.5" thickBot="1">
      <c r="A11" s="102"/>
      <c r="B11" s="111"/>
      <c r="C11" s="80" t="s">
        <v>20</v>
      </c>
      <c r="D11" s="75" t="s">
        <v>3</v>
      </c>
      <c r="E11" s="75" t="s">
        <v>114</v>
      </c>
      <c r="F11" s="16">
        <v>250</v>
      </c>
      <c r="G11" s="6">
        <v>455</v>
      </c>
      <c r="H11" s="17"/>
      <c r="I11" s="7"/>
    </row>
    <row r="12" spans="1:9" ht="12.75">
      <c r="A12" s="102"/>
      <c r="B12" s="111"/>
      <c r="C12" s="79" t="s">
        <v>16</v>
      </c>
      <c r="D12" s="68" t="s">
        <v>69</v>
      </c>
      <c r="E12" s="68" t="s">
        <v>113</v>
      </c>
      <c r="F12" s="27">
        <v>1</v>
      </c>
      <c r="G12" s="10"/>
      <c r="H12" s="13"/>
      <c r="I12" s="7"/>
    </row>
    <row r="13" spans="1:9" ht="12.75">
      <c r="A13" s="102"/>
      <c r="B13" s="111"/>
      <c r="C13" s="79" t="s">
        <v>16</v>
      </c>
      <c r="D13" s="70" t="s">
        <v>1</v>
      </c>
      <c r="E13" s="70" t="s">
        <v>114</v>
      </c>
      <c r="F13" s="5">
        <v>3</v>
      </c>
      <c r="G13" s="6">
        <v>5</v>
      </c>
      <c r="H13" s="17"/>
      <c r="I13" s="7"/>
    </row>
    <row r="14" spans="1:9" ht="13.5" thickBot="1">
      <c r="A14" s="102"/>
      <c r="B14" s="111"/>
      <c r="C14" s="82" t="s">
        <v>16</v>
      </c>
      <c r="D14" s="71" t="s">
        <v>3</v>
      </c>
      <c r="E14" s="71" t="s">
        <v>114</v>
      </c>
      <c r="F14" s="18">
        <v>78</v>
      </c>
      <c r="G14" s="8">
        <v>142</v>
      </c>
      <c r="H14" s="19"/>
      <c r="I14" s="7"/>
    </row>
    <row r="15" spans="1:9" ht="13.5" thickBot="1">
      <c r="A15" s="102"/>
      <c r="B15" s="112"/>
      <c r="C15" s="104" t="s">
        <v>4</v>
      </c>
      <c r="D15" s="99"/>
      <c r="E15" s="105"/>
      <c r="F15" s="20">
        <f>SUM(F5:F14)</f>
        <v>549</v>
      </c>
      <c r="G15" s="20">
        <f>SUM(G5:G14)</f>
        <v>965</v>
      </c>
      <c r="H15" s="20"/>
      <c r="I15" s="36"/>
    </row>
    <row r="16" spans="1:9" ht="12.75">
      <c r="A16" s="102"/>
      <c r="B16" s="93" t="s">
        <v>40</v>
      </c>
      <c r="C16" s="79" t="s">
        <v>21</v>
      </c>
      <c r="D16" s="70" t="s">
        <v>69</v>
      </c>
      <c r="E16" s="68" t="s">
        <v>113</v>
      </c>
      <c r="F16" s="27">
        <v>43</v>
      </c>
      <c r="G16" s="10"/>
      <c r="H16" s="13"/>
      <c r="I16" s="35"/>
    </row>
    <row r="17" spans="1:9" ht="12.75">
      <c r="A17" s="102"/>
      <c r="B17" s="94"/>
      <c r="C17" s="80" t="s">
        <v>21</v>
      </c>
      <c r="D17" s="70" t="s">
        <v>1</v>
      </c>
      <c r="E17" s="70" t="s">
        <v>114</v>
      </c>
      <c r="F17" s="5">
        <v>119</v>
      </c>
      <c r="G17" s="6">
        <v>198</v>
      </c>
      <c r="H17" s="17"/>
      <c r="I17" s="33"/>
    </row>
    <row r="18" spans="1:9" ht="12.75">
      <c r="A18" s="102"/>
      <c r="B18" s="94"/>
      <c r="C18" s="80" t="s">
        <v>21</v>
      </c>
      <c r="D18" s="74" t="s">
        <v>2</v>
      </c>
      <c r="E18" s="75" t="s">
        <v>114</v>
      </c>
      <c r="F18" s="5">
        <v>4</v>
      </c>
      <c r="G18" s="6">
        <v>7</v>
      </c>
      <c r="H18" s="17"/>
      <c r="I18" s="33"/>
    </row>
    <row r="19" spans="1:9" ht="13.5" thickBot="1">
      <c r="A19" s="102"/>
      <c r="B19" s="94"/>
      <c r="C19" s="80" t="s">
        <v>21</v>
      </c>
      <c r="D19" s="75" t="s">
        <v>3</v>
      </c>
      <c r="E19" s="70" t="s">
        <v>114</v>
      </c>
      <c r="F19" s="5">
        <v>624</v>
      </c>
      <c r="G19" s="6">
        <v>1135</v>
      </c>
      <c r="H19" s="17"/>
      <c r="I19" s="7"/>
    </row>
    <row r="20" spans="1:9" ht="12.75">
      <c r="A20" s="102"/>
      <c r="B20" s="94"/>
      <c r="C20" s="80" t="s">
        <v>7</v>
      </c>
      <c r="D20" s="70" t="s">
        <v>69</v>
      </c>
      <c r="E20" s="68" t="s">
        <v>113</v>
      </c>
      <c r="F20" s="5">
        <v>28</v>
      </c>
      <c r="G20" s="6"/>
      <c r="H20" s="17"/>
      <c r="I20" s="35"/>
    </row>
    <row r="21" spans="1:9" ht="12.75">
      <c r="A21" s="102"/>
      <c r="B21" s="94"/>
      <c r="C21" s="80" t="s">
        <v>7</v>
      </c>
      <c r="D21" s="70" t="s">
        <v>1</v>
      </c>
      <c r="E21" s="70" t="s">
        <v>114</v>
      </c>
      <c r="F21" s="5">
        <v>50</v>
      </c>
      <c r="G21" s="6">
        <v>83</v>
      </c>
      <c r="H21" s="17"/>
      <c r="I21" s="33"/>
    </row>
    <row r="22" spans="1:9" ht="12.75">
      <c r="A22" s="102"/>
      <c r="B22" s="94"/>
      <c r="C22" s="80" t="s">
        <v>7</v>
      </c>
      <c r="D22" s="74" t="s">
        <v>2</v>
      </c>
      <c r="E22" s="75" t="s">
        <v>114</v>
      </c>
      <c r="F22" s="5">
        <v>4</v>
      </c>
      <c r="G22" s="6">
        <v>7</v>
      </c>
      <c r="H22" s="17"/>
      <c r="I22" s="33"/>
    </row>
    <row r="23" spans="1:9" ht="13.5" thickBot="1">
      <c r="A23" s="102"/>
      <c r="B23" s="94"/>
      <c r="C23" s="78" t="s">
        <v>7</v>
      </c>
      <c r="D23" s="71" t="s">
        <v>3</v>
      </c>
      <c r="E23" s="70" t="s">
        <v>114</v>
      </c>
      <c r="F23" s="5">
        <v>163</v>
      </c>
      <c r="G23" s="6">
        <v>296</v>
      </c>
      <c r="H23" s="17"/>
      <c r="I23" s="33"/>
    </row>
    <row r="24" spans="1:9" ht="13.5" thickBot="1">
      <c r="A24" s="102"/>
      <c r="B24" s="95"/>
      <c r="C24" s="104" t="s">
        <v>4</v>
      </c>
      <c r="D24" s="99"/>
      <c r="E24" s="105"/>
      <c r="F24" s="25">
        <f>SUM(F16:F23)</f>
        <v>1035</v>
      </c>
      <c r="G24" s="25">
        <f>SUM(G16:G23)</f>
        <v>1726</v>
      </c>
      <c r="H24" s="25"/>
      <c r="I24" s="26"/>
    </row>
    <row r="25" spans="1:9" ht="12.75">
      <c r="A25" s="102"/>
      <c r="B25" s="93" t="s">
        <v>64</v>
      </c>
      <c r="C25" s="78" t="s">
        <v>6</v>
      </c>
      <c r="D25" s="70" t="s">
        <v>1</v>
      </c>
      <c r="E25" s="70" t="s">
        <v>114</v>
      </c>
      <c r="F25" s="16">
        <v>8</v>
      </c>
      <c r="G25" s="6">
        <v>13</v>
      </c>
      <c r="H25" s="17"/>
      <c r="I25" s="33"/>
    </row>
    <row r="26" spans="1:9" ht="12.75">
      <c r="A26" s="102"/>
      <c r="B26" s="94"/>
      <c r="C26" s="78" t="s">
        <v>6</v>
      </c>
      <c r="D26" s="74" t="s">
        <v>2</v>
      </c>
      <c r="E26" s="75" t="s">
        <v>114</v>
      </c>
      <c r="F26" s="16">
        <v>44</v>
      </c>
      <c r="G26" s="6">
        <v>73</v>
      </c>
      <c r="H26" s="17"/>
      <c r="I26" s="33"/>
    </row>
    <row r="27" spans="1:9" ht="12.75">
      <c r="A27" s="102"/>
      <c r="B27" s="94"/>
      <c r="C27" s="80" t="s">
        <v>6</v>
      </c>
      <c r="D27" s="71" t="s">
        <v>3</v>
      </c>
      <c r="E27" s="70" t="s">
        <v>114</v>
      </c>
      <c r="F27" s="16">
        <v>234</v>
      </c>
      <c r="G27" s="6">
        <v>425</v>
      </c>
      <c r="H27" s="17"/>
      <c r="I27" s="33"/>
    </row>
    <row r="28" spans="1:9" ht="13.5" thickBot="1">
      <c r="A28" s="102"/>
      <c r="B28" s="94"/>
      <c r="C28" s="82" t="s">
        <v>5</v>
      </c>
      <c r="D28" s="71" t="s">
        <v>3</v>
      </c>
      <c r="E28" s="75" t="s">
        <v>114</v>
      </c>
      <c r="F28" s="5">
        <v>75</v>
      </c>
      <c r="G28" s="6">
        <v>136</v>
      </c>
      <c r="H28" s="17"/>
      <c r="I28" s="33"/>
    </row>
    <row r="29" spans="1:9" ht="13.5" thickBot="1">
      <c r="A29" s="102"/>
      <c r="B29" s="95"/>
      <c r="C29" s="104" t="s">
        <v>4</v>
      </c>
      <c r="D29" s="99"/>
      <c r="E29" s="105"/>
      <c r="F29" s="23">
        <f>SUM(F25:F28)</f>
        <v>361</v>
      </c>
      <c r="G29" s="23">
        <f>SUM(G25:G28)</f>
        <v>647</v>
      </c>
      <c r="H29" s="23"/>
      <c r="I29" s="42"/>
    </row>
    <row r="30" spans="1:9" ht="13.5" thickBot="1">
      <c r="A30" s="103"/>
      <c r="B30" s="122" t="s">
        <v>86</v>
      </c>
      <c r="C30" s="122"/>
      <c r="D30" s="123"/>
      <c r="E30" s="60"/>
      <c r="F30" s="22">
        <f>F15+F24+F29</f>
        <v>1945</v>
      </c>
      <c r="G30" s="22">
        <f>G15+G24+G29</f>
        <v>3338</v>
      </c>
      <c r="H30" s="22"/>
      <c r="I30" s="65"/>
    </row>
  </sheetData>
  <sheetProtection/>
  <mergeCells count="9">
    <mergeCell ref="A1:I1"/>
    <mergeCell ref="C29:E29"/>
    <mergeCell ref="B30:D30"/>
    <mergeCell ref="A5:A30"/>
    <mergeCell ref="B5:B15"/>
    <mergeCell ref="C15:E15"/>
    <mergeCell ref="B16:B24"/>
    <mergeCell ref="C24:E24"/>
    <mergeCell ref="B25:B29"/>
  </mergeCells>
  <printOptions/>
  <pageMargins left="0.27" right="0.21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>
      <c r="A5" s="101" t="s">
        <v>94</v>
      </c>
      <c r="B5" s="93" t="s">
        <v>14</v>
      </c>
      <c r="C5" s="79" t="s">
        <v>6</v>
      </c>
      <c r="D5" s="68" t="s">
        <v>69</v>
      </c>
      <c r="E5" s="68" t="s">
        <v>113</v>
      </c>
      <c r="F5" s="27">
        <v>1</v>
      </c>
      <c r="G5" s="10"/>
      <c r="H5" s="13"/>
      <c r="I5" s="33"/>
    </row>
    <row r="6" spans="1:9" ht="12.75">
      <c r="A6" s="102"/>
      <c r="B6" s="94"/>
      <c r="C6" s="80" t="s">
        <v>6</v>
      </c>
      <c r="D6" s="74" t="s">
        <v>1</v>
      </c>
      <c r="E6" s="70" t="s">
        <v>114</v>
      </c>
      <c r="F6" s="5">
        <v>3</v>
      </c>
      <c r="G6" s="6">
        <v>5</v>
      </c>
      <c r="H6" s="17"/>
      <c r="I6" s="35"/>
    </row>
    <row r="7" spans="1:9" ht="12.75">
      <c r="A7" s="102"/>
      <c r="B7" s="94"/>
      <c r="C7" s="80" t="s">
        <v>6</v>
      </c>
      <c r="D7" s="75" t="s">
        <v>3</v>
      </c>
      <c r="E7" s="75" t="s">
        <v>114</v>
      </c>
      <c r="F7" s="16">
        <v>29</v>
      </c>
      <c r="G7" s="6">
        <v>53</v>
      </c>
      <c r="H7" s="17"/>
      <c r="I7" s="34"/>
    </row>
    <row r="8" spans="1:9" ht="12.75">
      <c r="A8" s="102"/>
      <c r="B8" s="94"/>
      <c r="C8" s="79" t="s">
        <v>8</v>
      </c>
      <c r="D8" s="70" t="s">
        <v>1</v>
      </c>
      <c r="E8" s="70" t="s">
        <v>114</v>
      </c>
      <c r="F8" s="5">
        <v>2</v>
      </c>
      <c r="G8" s="6">
        <v>3</v>
      </c>
      <c r="H8" s="17"/>
      <c r="I8" s="35"/>
    </row>
    <row r="9" spans="1:9" ht="13.5" thickBot="1">
      <c r="A9" s="102"/>
      <c r="B9" s="94"/>
      <c r="C9" s="79" t="s">
        <v>8</v>
      </c>
      <c r="D9" s="71" t="s">
        <v>3</v>
      </c>
      <c r="E9" s="75" t="s">
        <v>114</v>
      </c>
      <c r="F9" s="18">
        <v>15</v>
      </c>
      <c r="G9" s="8">
        <v>27</v>
      </c>
      <c r="H9" s="19"/>
      <c r="I9" s="34"/>
    </row>
    <row r="10" spans="1:9" ht="13.5" thickBot="1">
      <c r="A10" s="102"/>
      <c r="B10" s="95"/>
      <c r="C10" s="104" t="s">
        <v>4</v>
      </c>
      <c r="D10" s="99"/>
      <c r="E10" s="105"/>
      <c r="F10" s="20">
        <f>SUM(F5:F9)</f>
        <v>50</v>
      </c>
      <c r="G10" s="20">
        <f>SUM(G5:G9)</f>
        <v>88</v>
      </c>
      <c r="H10" s="20"/>
      <c r="I10" s="29"/>
    </row>
    <row r="11" spans="1:9" ht="12.75">
      <c r="A11" s="102"/>
      <c r="B11" s="93" t="s">
        <v>15</v>
      </c>
      <c r="C11" s="80" t="s">
        <v>6</v>
      </c>
      <c r="D11" s="68" t="s">
        <v>69</v>
      </c>
      <c r="E11" s="68" t="s">
        <v>113</v>
      </c>
      <c r="F11" s="5">
        <v>2</v>
      </c>
      <c r="G11" s="6"/>
      <c r="H11" s="17"/>
      <c r="I11" s="33"/>
    </row>
    <row r="12" spans="1:9" ht="12.75">
      <c r="A12" s="102"/>
      <c r="B12" s="94"/>
      <c r="C12" s="80" t="s">
        <v>6</v>
      </c>
      <c r="D12" s="70" t="s">
        <v>1</v>
      </c>
      <c r="E12" s="70" t="s">
        <v>114</v>
      </c>
      <c r="F12" s="5">
        <v>4</v>
      </c>
      <c r="G12" s="6">
        <v>7</v>
      </c>
      <c r="H12" s="17"/>
      <c r="I12" s="33"/>
    </row>
    <row r="13" spans="1:9" ht="12.75">
      <c r="A13" s="102"/>
      <c r="B13" s="94"/>
      <c r="C13" s="80" t="s">
        <v>6</v>
      </c>
      <c r="D13" s="75" t="s">
        <v>3</v>
      </c>
      <c r="E13" s="75" t="s">
        <v>114</v>
      </c>
      <c r="F13" s="5">
        <v>61</v>
      </c>
      <c r="G13" s="6">
        <v>111</v>
      </c>
      <c r="H13" s="17"/>
      <c r="I13" s="33"/>
    </row>
    <row r="14" spans="1:9" ht="12.75">
      <c r="A14" s="102"/>
      <c r="B14" s="94"/>
      <c r="C14" s="80" t="s">
        <v>16</v>
      </c>
      <c r="D14" s="70" t="s">
        <v>1</v>
      </c>
      <c r="E14" s="70" t="s">
        <v>114</v>
      </c>
      <c r="F14" s="5">
        <v>3</v>
      </c>
      <c r="G14" s="6">
        <v>5</v>
      </c>
      <c r="H14" s="17"/>
      <c r="I14" s="33"/>
    </row>
    <row r="15" spans="1:9" ht="12.75">
      <c r="A15" s="102"/>
      <c r="B15" s="94"/>
      <c r="C15" s="80" t="s">
        <v>16</v>
      </c>
      <c r="D15" s="75" t="s">
        <v>3</v>
      </c>
      <c r="E15" s="75" t="s">
        <v>114</v>
      </c>
      <c r="F15" s="5">
        <v>32</v>
      </c>
      <c r="G15" s="6">
        <v>58</v>
      </c>
      <c r="H15" s="17"/>
      <c r="I15" s="33"/>
    </row>
    <row r="16" spans="1:9" ht="12.75">
      <c r="A16" s="102"/>
      <c r="B16" s="94"/>
      <c r="C16" s="80" t="s">
        <v>7</v>
      </c>
      <c r="D16" s="70" t="s">
        <v>1</v>
      </c>
      <c r="E16" s="70" t="s">
        <v>114</v>
      </c>
      <c r="F16" s="5">
        <v>1</v>
      </c>
      <c r="G16" s="6">
        <v>2</v>
      </c>
      <c r="H16" s="17"/>
      <c r="I16" s="33"/>
    </row>
    <row r="17" spans="1:9" ht="13.5" thickBot="1">
      <c r="A17" s="102"/>
      <c r="B17" s="94"/>
      <c r="C17" s="78" t="s">
        <v>7</v>
      </c>
      <c r="D17" s="71" t="s">
        <v>3</v>
      </c>
      <c r="E17" s="71" t="s">
        <v>114</v>
      </c>
      <c r="F17" s="5">
        <v>10</v>
      </c>
      <c r="G17" s="6">
        <v>18</v>
      </c>
      <c r="H17" s="17"/>
      <c r="I17" s="33"/>
    </row>
    <row r="18" spans="1:9" ht="13.5" thickBot="1">
      <c r="A18" s="102"/>
      <c r="B18" s="95"/>
      <c r="C18" s="104" t="s">
        <v>4</v>
      </c>
      <c r="D18" s="99"/>
      <c r="E18" s="105"/>
      <c r="F18" s="25">
        <f>SUM(F11:F17)</f>
        <v>113</v>
      </c>
      <c r="G18" s="46">
        <f>SUM(G11:G17)</f>
        <v>201</v>
      </c>
      <c r="H18" s="25"/>
      <c r="I18" s="26"/>
    </row>
    <row r="19" spans="1:9" ht="12.75">
      <c r="A19" s="102"/>
      <c r="B19" s="106" t="s">
        <v>43</v>
      </c>
      <c r="C19" s="73" t="s">
        <v>41</v>
      </c>
      <c r="D19" s="68" t="s">
        <v>69</v>
      </c>
      <c r="E19" s="68" t="s">
        <v>113</v>
      </c>
      <c r="F19" s="16">
        <v>1</v>
      </c>
      <c r="G19" s="6"/>
      <c r="H19" s="17"/>
      <c r="I19" s="33"/>
    </row>
    <row r="20" spans="1:9" ht="12.75">
      <c r="A20" s="102"/>
      <c r="B20" s="106"/>
      <c r="C20" s="73" t="s">
        <v>41</v>
      </c>
      <c r="D20" s="70" t="s">
        <v>1</v>
      </c>
      <c r="E20" s="70" t="s">
        <v>114</v>
      </c>
      <c r="F20" s="16">
        <v>9</v>
      </c>
      <c r="G20" s="6">
        <v>15</v>
      </c>
      <c r="H20" s="17"/>
      <c r="I20" s="33"/>
    </row>
    <row r="21" spans="1:9" ht="13.5" thickBot="1">
      <c r="A21" s="102"/>
      <c r="B21" s="106"/>
      <c r="C21" s="73" t="s">
        <v>41</v>
      </c>
      <c r="D21" s="71" t="s">
        <v>3</v>
      </c>
      <c r="E21" s="71" t="s">
        <v>114</v>
      </c>
      <c r="F21" s="16">
        <v>43</v>
      </c>
      <c r="G21" s="6">
        <v>78</v>
      </c>
      <c r="H21" s="17"/>
      <c r="I21" s="33"/>
    </row>
    <row r="22" spans="1:9" ht="13.5" thickBot="1">
      <c r="A22" s="102"/>
      <c r="B22" s="107"/>
      <c r="C22" s="104" t="s">
        <v>4</v>
      </c>
      <c r="D22" s="99"/>
      <c r="E22" s="105"/>
      <c r="F22" s="23">
        <f>SUM(F19:F21)</f>
        <v>53</v>
      </c>
      <c r="G22" s="11">
        <f>SUM(G19:G21)</f>
        <v>93</v>
      </c>
      <c r="H22" s="11"/>
      <c r="I22" s="36"/>
    </row>
    <row r="23" spans="1:9" ht="12.75">
      <c r="A23" s="102"/>
      <c r="B23" s="93" t="s">
        <v>44</v>
      </c>
      <c r="C23" s="73" t="s">
        <v>41</v>
      </c>
      <c r="D23" s="68" t="s">
        <v>69</v>
      </c>
      <c r="E23" s="68" t="s">
        <v>113</v>
      </c>
      <c r="F23" s="5">
        <v>8</v>
      </c>
      <c r="G23" s="6"/>
      <c r="H23" s="17"/>
      <c r="I23" s="33"/>
    </row>
    <row r="24" spans="1:9" ht="12.75">
      <c r="A24" s="102"/>
      <c r="B24" s="94"/>
      <c r="C24" s="73" t="s">
        <v>41</v>
      </c>
      <c r="D24" s="70" t="s">
        <v>1</v>
      </c>
      <c r="E24" s="70" t="s">
        <v>114</v>
      </c>
      <c r="F24" s="16">
        <v>26</v>
      </c>
      <c r="G24" s="6">
        <v>43</v>
      </c>
      <c r="H24" s="17"/>
      <c r="I24" s="33"/>
    </row>
    <row r="25" spans="1:9" ht="13.5" thickBot="1">
      <c r="A25" s="102"/>
      <c r="B25" s="94"/>
      <c r="C25" s="73" t="s">
        <v>41</v>
      </c>
      <c r="D25" s="71" t="s">
        <v>3</v>
      </c>
      <c r="E25" s="71" t="s">
        <v>114</v>
      </c>
      <c r="F25" s="18">
        <v>109</v>
      </c>
      <c r="G25" s="8">
        <v>198</v>
      </c>
      <c r="H25" s="19"/>
      <c r="I25" s="34"/>
    </row>
    <row r="26" spans="1:9" ht="13.5" thickBot="1">
      <c r="A26" s="102"/>
      <c r="B26" s="108"/>
      <c r="C26" s="104" t="s">
        <v>4</v>
      </c>
      <c r="D26" s="99"/>
      <c r="E26" s="105"/>
      <c r="F26" s="23">
        <f>SUM(F23:F25)</f>
        <v>143</v>
      </c>
      <c r="G26" s="11">
        <f>SUM(G23:G25)</f>
        <v>241</v>
      </c>
      <c r="H26" s="11"/>
      <c r="I26" s="36"/>
    </row>
    <row r="27" spans="1:9" ht="12.75">
      <c r="A27" s="102"/>
      <c r="B27" s="109" t="s">
        <v>45</v>
      </c>
      <c r="C27" s="83" t="s">
        <v>8</v>
      </c>
      <c r="D27" s="70" t="s">
        <v>69</v>
      </c>
      <c r="E27" s="68" t="s">
        <v>113</v>
      </c>
      <c r="F27" s="27">
        <v>4</v>
      </c>
      <c r="G27" s="10"/>
      <c r="H27" s="13"/>
      <c r="I27" s="35"/>
    </row>
    <row r="28" spans="1:9" ht="12.75">
      <c r="A28" s="102"/>
      <c r="B28" s="110"/>
      <c r="C28" s="84" t="s">
        <v>8</v>
      </c>
      <c r="D28" s="70" t="s">
        <v>1</v>
      </c>
      <c r="E28" s="70" t="s">
        <v>114</v>
      </c>
      <c r="F28" s="16">
        <v>21</v>
      </c>
      <c r="G28" s="6">
        <v>35</v>
      </c>
      <c r="H28" s="17"/>
      <c r="I28" s="33"/>
    </row>
    <row r="29" spans="1:9" ht="12.75">
      <c r="A29" s="102"/>
      <c r="B29" s="110"/>
      <c r="C29" s="84" t="s">
        <v>8</v>
      </c>
      <c r="D29" s="74" t="s">
        <v>2</v>
      </c>
      <c r="E29" s="74" t="s">
        <v>114</v>
      </c>
      <c r="F29" s="16">
        <v>2</v>
      </c>
      <c r="G29" s="6">
        <v>3</v>
      </c>
      <c r="H29" s="17"/>
      <c r="I29" s="33"/>
    </row>
    <row r="30" spans="1:9" ht="13.5" thickBot="1">
      <c r="A30" s="102"/>
      <c r="B30" s="110"/>
      <c r="C30" s="85" t="s">
        <v>8</v>
      </c>
      <c r="D30" s="71" t="s">
        <v>3</v>
      </c>
      <c r="E30" s="71" t="s">
        <v>114</v>
      </c>
      <c r="F30" s="18">
        <v>51</v>
      </c>
      <c r="G30" s="8">
        <v>93</v>
      </c>
      <c r="H30" s="19"/>
      <c r="I30" s="34"/>
    </row>
    <row r="31" spans="1:9" ht="13.5" thickBot="1">
      <c r="A31" s="102"/>
      <c r="B31" s="95"/>
      <c r="C31" s="104" t="s">
        <v>4</v>
      </c>
      <c r="D31" s="99"/>
      <c r="E31" s="105"/>
      <c r="F31" s="23">
        <f>SUM(F27:F30)</f>
        <v>78</v>
      </c>
      <c r="G31" s="11">
        <f>SUM(G27:G30)</f>
        <v>131</v>
      </c>
      <c r="H31" s="11"/>
      <c r="I31" s="36"/>
    </row>
    <row r="32" spans="1:9" ht="12.75">
      <c r="A32" s="102"/>
      <c r="B32" s="93" t="s">
        <v>46</v>
      </c>
      <c r="C32" s="73" t="s">
        <v>41</v>
      </c>
      <c r="D32" s="68" t="s">
        <v>69</v>
      </c>
      <c r="E32" s="68" t="s">
        <v>113</v>
      </c>
      <c r="F32" s="5">
        <v>2</v>
      </c>
      <c r="G32" s="6"/>
      <c r="H32" s="17"/>
      <c r="I32" s="33"/>
    </row>
    <row r="33" spans="1:9" ht="12.75">
      <c r="A33" s="102"/>
      <c r="B33" s="94"/>
      <c r="C33" s="73" t="s">
        <v>41</v>
      </c>
      <c r="D33" s="70" t="s">
        <v>1</v>
      </c>
      <c r="E33" s="70" t="s">
        <v>114</v>
      </c>
      <c r="F33" s="16">
        <v>10</v>
      </c>
      <c r="G33" s="6">
        <v>17</v>
      </c>
      <c r="H33" s="17"/>
      <c r="I33" s="33"/>
    </row>
    <row r="34" spans="1:9" ht="12.75">
      <c r="A34" s="102"/>
      <c r="B34" s="94"/>
      <c r="C34" s="73" t="s">
        <v>41</v>
      </c>
      <c r="D34" s="74" t="s">
        <v>2</v>
      </c>
      <c r="E34" s="74" t="s">
        <v>114</v>
      </c>
      <c r="F34" s="16">
        <v>1</v>
      </c>
      <c r="G34" s="6">
        <v>2</v>
      </c>
      <c r="H34" s="17"/>
      <c r="I34" s="33"/>
    </row>
    <row r="35" spans="1:9" ht="13.5" thickBot="1">
      <c r="A35" s="102"/>
      <c r="B35" s="94"/>
      <c r="C35" s="73" t="s">
        <v>41</v>
      </c>
      <c r="D35" s="71" t="s">
        <v>3</v>
      </c>
      <c r="E35" s="71" t="s">
        <v>114</v>
      </c>
      <c r="F35" s="16">
        <v>23</v>
      </c>
      <c r="G35" s="6">
        <v>42</v>
      </c>
      <c r="H35" s="17"/>
      <c r="I35" s="33"/>
    </row>
    <row r="36" spans="1:9" ht="13.5" thickBot="1">
      <c r="A36" s="102"/>
      <c r="B36" s="95"/>
      <c r="C36" s="104" t="s">
        <v>4</v>
      </c>
      <c r="D36" s="99"/>
      <c r="E36" s="105"/>
      <c r="F36" s="23">
        <f>SUM(F32:F35)</f>
        <v>36</v>
      </c>
      <c r="G36" s="11">
        <f>SUM(G32:G35)</f>
        <v>61</v>
      </c>
      <c r="H36" s="11"/>
      <c r="I36" s="36"/>
    </row>
    <row r="37" spans="1:9" ht="12.75">
      <c r="A37" s="102"/>
      <c r="B37" s="93" t="s">
        <v>47</v>
      </c>
      <c r="C37" s="73" t="s">
        <v>41</v>
      </c>
      <c r="D37" s="68" t="s">
        <v>69</v>
      </c>
      <c r="E37" s="68" t="s">
        <v>113</v>
      </c>
      <c r="F37" s="5">
        <v>1</v>
      </c>
      <c r="G37" s="6"/>
      <c r="H37" s="17"/>
      <c r="I37" s="33"/>
    </row>
    <row r="38" spans="1:9" ht="12.75">
      <c r="A38" s="102"/>
      <c r="B38" s="94"/>
      <c r="C38" s="73" t="s">
        <v>41</v>
      </c>
      <c r="D38" s="70" t="s">
        <v>1</v>
      </c>
      <c r="E38" s="70" t="s">
        <v>114</v>
      </c>
      <c r="F38" s="16">
        <v>4</v>
      </c>
      <c r="G38" s="6">
        <v>7</v>
      </c>
      <c r="H38" s="17"/>
      <c r="I38" s="33"/>
    </row>
    <row r="39" spans="1:9" ht="13.5" thickBot="1">
      <c r="A39" s="102"/>
      <c r="B39" s="94"/>
      <c r="C39" s="73" t="s">
        <v>41</v>
      </c>
      <c r="D39" s="71" t="s">
        <v>3</v>
      </c>
      <c r="E39" s="71" t="s">
        <v>114</v>
      </c>
      <c r="F39" s="16">
        <v>57</v>
      </c>
      <c r="G39" s="6">
        <v>104</v>
      </c>
      <c r="H39" s="17"/>
      <c r="I39" s="33"/>
    </row>
    <row r="40" spans="1:9" ht="13.5" thickBot="1">
      <c r="A40" s="102"/>
      <c r="B40" s="95"/>
      <c r="C40" s="104" t="s">
        <v>4</v>
      </c>
      <c r="D40" s="99"/>
      <c r="E40" s="105"/>
      <c r="F40" s="23">
        <f>SUM(F37:F39)</f>
        <v>62</v>
      </c>
      <c r="G40" s="11">
        <f>SUM(G37:G39)</f>
        <v>111</v>
      </c>
      <c r="H40" s="11"/>
      <c r="I40" s="36"/>
    </row>
    <row r="41" spans="1:9" ht="12.75">
      <c r="A41" s="102"/>
      <c r="B41" s="94" t="s">
        <v>48</v>
      </c>
      <c r="C41" s="78" t="s">
        <v>41</v>
      </c>
      <c r="D41" s="70" t="s">
        <v>1</v>
      </c>
      <c r="E41" s="70" t="s">
        <v>114</v>
      </c>
      <c r="F41" s="16">
        <v>4</v>
      </c>
      <c r="G41" s="6">
        <v>7</v>
      </c>
      <c r="H41" s="17"/>
      <c r="I41" s="33"/>
    </row>
    <row r="42" spans="1:9" ht="13.5" thickBot="1">
      <c r="A42" s="102"/>
      <c r="B42" s="94"/>
      <c r="C42" s="78" t="s">
        <v>41</v>
      </c>
      <c r="D42" s="71" t="s">
        <v>3</v>
      </c>
      <c r="E42" s="71" t="s">
        <v>114</v>
      </c>
      <c r="F42" s="16">
        <v>5</v>
      </c>
      <c r="G42" s="6">
        <v>9</v>
      </c>
      <c r="H42" s="17"/>
      <c r="I42" s="33"/>
    </row>
    <row r="43" spans="1:9" ht="13.5" thickBot="1">
      <c r="A43" s="102"/>
      <c r="B43" s="95"/>
      <c r="C43" s="104" t="s">
        <v>4</v>
      </c>
      <c r="D43" s="99"/>
      <c r="E43" s="105"/>
      <c r="F43" s="23">
        <f>SUM(F41:F42)</f>
        <v>9</v>
      </c>
      <c r="G43" s="11">
        <f>SUM(G41:G42)</f>
        <v>16</v>
      </c>
      <c r="H43" s="11"/>
      <c r="I43" s="36"/>
    </row>
    <row r="44" spans="1:9" ht="12.75">
      <c r="A44" s="102"/>
      <c r="B44" s="94" t="s">
        <v>49</v>
      </c>
      <c r="C44" s="79" t="s">
        <v>6</v>
      </c>
      <c r="D44" s="74" t="s">
        <v>1</v>
      </c>
      <c r="E44" s="70" t="s">
        <v>114</v>
      </c>
      <c r="F44" s="16">
        <v>21</v>
      </c>
      <c r="G44" s="6">
        <v>35</v>
      </c>
      <c r="H44" s="17"/>
      <c r="I44" s="7"/>
    </row>
    <row r="45" spans="1:9" ht="12.75">
      <c r="A45" s="102"/>
      <c r="B45" s="94"/>
      <c r="C45" s="79" t="s">
        <v>6</v>
      </c>
      <c r="D45" s="74" t="s">
        <v>2</v>
      </c>
      <c r="E45" s="74" t="s">
        <v>114</v>
      </c>
      <c r="F45" s="16">
        <v>3</v>
      </c>
      <c r="G45" s="6">
        <v>5</v>
      </c>
      <c r="H45" s="17"/>
      <c r="I45" s="7"/>
    </row>
    <row r="46" spans="1:9" ht="12.75">
      <c r="A46" s="102"/>
      <c r="B46" s="94"/>
      <c r="C46" s="79" t="s">
        <v>6</v>
      </c>
      <c r="D46" s="75" t="s">
        <v>3</v>
      </c>
      <c r="E46" s="71" t="s">
        <v>114</v>
      </c>
      <c r="F46" s="16">
        <v>101</v>
      </c>
      <c r="G46" s="6">
        <v>184</v>
      </c>
      <c r="H46" s="17"/>
      <c r="I46" s="7"/>
    </row>
    <row r="47" spans="1:9" ht="12.75">
      <c r="A47" s="102"/>
      <c r="B47" s="94"/>
      <c r="C47" s="80" t="s">
        <v>7</v>
      </c>
      <c r="D47" s="74" t="s">
        <v>1</v>
      </c>
      <c r="E47" s="74" t="s">
        <v>114</v>
      </c>
      <c r="F47" s="16">
        <v>2</v>
      </c>
      <c r="G47" s="16">
        <v>3</v>
      </c>
      <c r="H47" s="17"/>
      <c r="I47" s="7"/>
    </row>
    <row r="48" spans="1:9" ht="12.75">
      <c r="A48" s="102"/>
      <c r="B48" s="94"/>
      <c r="C48" s="80" t="s">
        <v>7</v>
      </c>
      <c r="D48" s="74" t="s">
        <v>2</v>
      </c>
      <c r="E48" s="71" t="s">
        <v>114</v>
      </c>
      <c r="F48" s="16">
        <v>3</v>
      </c>
      <c r="G48" s="6">
        <v>5</v>
      </c>
      <c r="H48" s="17"/>
      <c r="I48" s="7"/>
    </row>
    <row r="49" spans="1:9" ht="13.5" thickBot="1">
      <c r="A49" s="102"/>
      <c r="B49" s="94"/>
      <c r="C49" s="78" t="s">
        <v>7</v>
      </c>
      <c r="D49" s="71" t="s">
        <v>3</v>
      </c>
      <c r="E49" s="71" t="s">
        <v>114</v>
      </c>
      <c r="F49" s="18">
        <v>25</v>
      </c>
      <c r="G49" s="8">
        <v>45</v>
      </c>
      <c r="H49" s="19"/>
      <c r="I49" s="9"/>
    </row>
    <row r="50" spans="1:9" ht="13.5" thickBot="1">
      <c r="A50" s="102"/>
      <c r="B50" s="95"/>
      <c r="C50" s="104" t="s">
        <v>4</v>
      </c>
      <c r="D50" s="99"/>
      <c r="E50" s="105"/>
      <c r="F50" s="23">
        <f>SUM(F44:F49)</f>
        <v>155</v>
      </c>
      <c r="G50" s="23">
        <f>SUM(G44:G49)</f>
        <v>277</v>
      </c>
      <c r="H50" s="23"/>
      <c r="I50" s="42"/>
    </row>
    <row r="51" spans="1:9" ht="12.75">
      <c r="A51" s="102"/>
      <c r="B51" s="93" t="s">
        <v>50</v>
      </c>
      <c r="C51" s="79" t="s">
        <v>21</v>
      </c>
      <c r="D51" s="68" t="s">
        <v>69</v>
      </c>
      <c r="E51" s="68" t="s">
        <v>113</v>
      </c>
      <c r="F51" s="5">
        <v>15</v>
      </c>
      <c r="G51" s="6"/>
      <c r="H51" s="17"/>
      <c r="I51" s="33"/>
    </row>
    <row r="52" spans="1:9" ht="12.75">
      <c r="A52" s="102"/>
      <c r="B52" s="94"/>
      <c r="C52" s="79" t="s">
        <v>21</v>
      </c>
      <c r="D52" s="70" t="s">
        <v>1</v>
      </c>
      <c r="E52" s="70" t="s">
        <v>114</v>
      </c>
      <c r="F52" s="16">
        <v>11</v>
      </c>
      <c r="G52" s="6">
        <v>18</v>
      </c>
      <c r="H52" s="17"/>
      <c r="I52" s="33"/>
    </row>
    <row r="53" spans="1:9" ht="12.75">
      <c r="A53" s="102"/>
      <c r="B53" s="94"/>
      <c r="C53" s="79" t="s">
        <v>21</v>
      </c>
      <c r="D53" s="75" t="s">
        <v>3</v>
      </c>
      <c r="E53" s="74" t="s">
        <v>114</v>
      </c>
      <c r="F53" s="16">
        <v>139</v>
      </c>
      <c r="G53" s="6">
        <v>253</v>
      </c>
      <c r="H53" s="17"/>
      <c r="I53" s="33"/>
    </row>
    <row r="54" spans="1:9" ht="12.75">
      <c r="A54" s="102"/>
      <c r="B54" s="94"/>
      <c r="C54" s="80" t="s">
        <v>7</v>
      </c>
      <c r="D54" s="70" t="s">
        <v>1</v>
      </c>
      <c r="E54" s="71" t="s">
        <v>114</v>
      </c>
      <c r="F54" s="16">
        <v>3</v>
      </c>
      <c r="G54" s="6">
        <v>5</v>
      </c>
      <c r="H54" s="17"/>
      <c r="I54" s="33"/>
    </row>
    <row r="55" spans="1:9" ht="12.75">
      <c r="A55" s="102"/>
      <c r="B55" s="94"/>
      <c r="C55" s="80" t="s">
        <v>7</v>
      </c>
      <c r="D55" s="74" t="s">
        <v>2</v>
      </c>
      <c r="E55" s="74" t="s">
        <v>114</v>
      </c>
      <c r="F55" s="16">
        <v>1</v>
      </c>
      <c r="G55" s="6">
        <v>2</v>
      </c>
      <c r="H55" s="17"/>
      <c r="I55" s="33"/>
    </row>
    <row r="56" spans="1:9" ht="13.5" thickBot="1">
      <c r="A56" s="102"/>
      <c r="B56" s="94"/>
      <c r="C56" s="78" t="s">
        <v>7</v>
      </c>
      <c r="D56" s="71" t="s">
        <v>3</v>
      </c>
      <c r="E56" s="71" t="s">
        <v>114</v>
      </c>
      <c r="F56" s="18">
        <v>4</v>
      </c>
      <c r="G56" s="8">
        <v>7</v>
      </c>
      <c r="H56" s="19"/>
      <c r="I56" s="9"/>
    </row>
    <row r="57" spans="1:9" ht="13.5" thickBot="1">
      <c r="A57" s="102"/>
      <c r="B57" s="95"/>
      <c r="C57" s="104" t="s">
        <v>4</v>
      </c>
      <c r="D57" s="99"/>
      <c r="E57" s="105"/>
      <c r="F57" s="23">
        <f>SUM(F51:F56)</f>
        <v>173</v>
      </c>
      <c r="G57" s="47">
        <f>SUM(G51:G56)</f>
        <v>285</v>
      </c>
      <c r="H57" s="23"/>
      <c r="I57" s="48"/>
    </row>
    <row r="58" spans="1:9" ht="12.75">
      <c r="A58" s="102"/>
      <c r="B58" s="93" t="s">
        <v>51</v>
      </c>
      <c r="C58" s="79" t="s">
        <v>8</v>
      </c>
      <c r="D58" s="68" t="s">
        <v>69</v>
      </c>
      <c r="E58" s="68" t="s">
        <v>113</v>
      </c>
      <c r="F58" s="5">
        <v>9</v>
      </c>
      <c r="G58" s="6"/>
      <c r="H58" s="17"/>
      <c r="I58" s="33"/>
    </row>
    <row r="59" spans="1:9" ht="12.75">
      <c r="A59" s="102"/>
      <c r="B59" s="94"/>
      <c r="C59" s="80" t="s">
        <v>8</v>
      </c>
      <c r="D59" s="70" t="s">
        <v>1</v>
      </c>
      <c r="E59" s="70" t="s">
        <v>114</v>
      </c>
      <c r="F59" s="16">
        <v>27</v>
      </c>
      <c r="G59" s="6">
        <v>45</v>
      </c>
      <c r="H59" s="17"/>
      <c r="I59" s="33"/>
    </row>
    <row r="60" spans="1:9" ht="12.75">
      <c r="A60" s="102"/>
      <c r="B60" s="94"/>
      <c r="C60" s="80" t="s">
        <v>8</v>
      </c>
      <c r="D60" s="74" t="s">
        <v>2</v>
      </c>
      <c r="E60" s="74" t="s">
        <v>114</v>
      </c>
      <c r="F60" s="16">
        <v>5</v>
      </c>
      <c r="G60" s="6">
        <v>8</v>
      </c>
      <c r="H60" s="17"/>
      <c r="I60" s="33"/>
    </row>
    <row r="61" spans="1:9" ht="13.5" thickBot="1">
      <c r="A61" s="102"/>
      <c r="B61" s="94"/>
      <c r="C61" s="78" t="s">
        <v>8</v>
      </c>
      <c r="D61" s="71" t="s">
        <v>3</v>
      </c>
      <c r="E61" s="71" t="s">
        <v>114</v>
      </c>
      <c r="F61" s="16">
        <v>112</v>
      </c>
      <c r="G61" s="6">
        <v>204</v>
      </c>
      <c r="H61" s="17"/>
      <c r="I61" s="33"/>
    </row>
    <row r="62" spans="1:9" ht="13.5" thickBot="1">
      <c r="A62" s="102"/>
      <c r="B62" s="95"/>
      <c r="C62" s="104" t="s">
        <v>4</v>
      </c>
      <c r="D62" s="99"/>
      <c r="E62" s="105"/>
      <c r="F62" s="23">
        <f>SUM(F58:F61)</f>
        <v>153</v>
      </c>
      <c r="G62" s="11">
        <f>SUM(G58:G61)</f>
        <v>257</v>
      </c>
      <c r="H62" s="11"/>
      <c r="I62" s="36"/>
    </row>
    <row r="63" spans="1:9" ht="12.75">
      <c r="A63" s="102"/>
      <c r="B63" s="93" t="s">
        <v>52</v>
      </c>
      <c r="C63" s="79" t="s">
        <v>8</v>
      </c>
      <c r="D63" s="68" t="s">
        <v>69</v>
      </c>
      <c r="E63" s="68" t="s">
        <v>113</v>
      </c>
      <c r="F63" s="5">
        <v>2</v>
      </c>
      <c r="G63" s="6"/>
      <c r="H63" s="17"/>
      <c r="I63" s="33"/>
    </row>
    <row r="64" spans="1:9" ht="12.75">
      <c r="A64" s="102"/>
      <c r="B64" s="94"/>
      <c r="C64" s="80" t="s">
        <v>8</v>
      </c>
      <c r="D64" s="70" t="s">
        <v>1</v>
      </c>
      <c r="E64" s="70" t="s">
        <v>114</v>
      </c>
      <c r="F64" s="16">
        <v>8</v>
      </c>
      <c r="G64" s="6">
        <v>13</v>
      </c>
      <c r="H64" s="17"/>
      <c r="I64" s="33"/>
    </row>
    <row r="65" spans="1:9" ht="12.75">
      <c r="A65" s="102"/>
      <c r="B65" s="94"/>
      <c r="C65" s="80" t="s">
        <v>8</v>
      </c>
      <c r="D65" s="74" t="s">
        <v>2</v>
      </c>
      <c r="E65" s="74" t="s">
        <v>114</v>
      </c>
      <c r="F65" s="16">
        <v>2</v>
      </c>
      <c r="G65" s="6">
        <v>3</v>
      </c>
      <c r="H65" s="17"/>
      <c r="I65" s="33"/>
    </row>
    <row r="66" spans="1:9" ht="13.5" thickBot="1">
      <c r="A66" s="102"/>
      <c r="B66" s="94"/>
      <c r="C66" s="78" t="s">
        <v>8</v>
      </c>
      <c r="D66" s="71" t="s">
        <v>3</v>
      </c>
      <c r="E66" s="71" t="s">
        <v>114</v>
      </c>
      <c r="F66" s="16">
        <v>31</v>
      </c>
      <c r="G66" s="6">
        <v>56</v>
      </c>
      <c r="H66" s="17"/>
      <c r="I66" s="33"/>
    </row>
    <row r="67" spans="1:9" ht="13.5" thickBot="1">
      <c r="A67" s="102"/>
      <c r="B67" s="95"/>
      <c r="C67" s="104" t="s">
        <v>4</v>
      </c>
      <c r="D67" s="99"/>
      <c r="E67" s="105"/>
      <c r="F67" s="23">
        <f>SUM(F63:F66)</f>
        <v>43</v>
      </c>
      <c r="G67" s="11">
        <f>SUM(G63:G66)</f>
        <v>72</v>
      </c>
      <c r="H67" s="11"/>
      <c r="I67" s="36"/>
    </row>
    <row r="68" spans="1:9" ht="12.75">
      <c r="A68" s="102"/>
      <c r="B68" s="93" t="s">
        <v>53</v>
      </c>
      <c r="C68" s="79" t="s">
        <v>8</v>
      </c>
      <c r="D68" s="68" t="s">
        <v>69</v>
      </c>
      <c r="E68" s="68" t="s">
        <v>113</v>
      </c>
      <c r="F68" s="5">
        <v>4</v>
      </c>
      <c r="G68" s="6"/>
      <c r="H68" s="17"/>
      <c r="I68" s="33"/>
    </row>
    <row r="69" spans="1:9" ht="12.75">
      <c r="A69" s="102"/>
      <c r="B69" s="94"/>
      <c r="C69" s="80" t="s">
        <v>8</v>
      </c>
      <c r="D69" s="70" t="s">
        <v>1</v>
      </c>
      <c r="E69" s="70" t="s">
        <v>114</v>
      </c>
      <c r="F69" s="16">
        <v>12</v>
      </c>
      <c r="G69" s="6">
        <v>20</v>
      </c>
      <c r="H69" s="17"/>
      <c r="I69" s="33"/>
    </row>
    <row r="70" spans="1:9" ht="12.75">
      <c r="A70" s="102"/>
      <c r="B70" s="94"/>
      <c r="C70" s="80" t="s">
        <v>8</v>
      </c>
      <c r="D70" s="74" t="s">
        <v>2</v>
      </c>
      <c r="E70" s="74" t="s">
        <v>114</v>
      </c>
      <c r="F70" s="16">
        <v>2</v>
      </c>
      <c r="G70" s="6">
        <v>3</v>
      </c>
      <c r="H70" s="17"/>
      <c r="I70" s="33"/>
    </row>
    <row r="71" spans="1:9" ht="13.5" thickBot="1">
      <c r="A71" s="102"/>
      <c r="B71" s="94"/>
      <c r="C71" s="78" t="s">
        <v>8</v>
      </c>
      <c r="D71" s="71" t="s">
        <v>3</v>
      </c>
      <c r="E71" s="71" t="s">
        <v>114</v>
      </c>
      <c r="F71" s="16">
        <v>50</v>
      </c>
      <c r="G71" s="6">
        <v>91</v>
      </c>
      <c r="H71" s="17"/>
      <c r="I71" s="33"/>
    </row>
    <row r="72" spans="1:9" ht="13.5" thickBot="1">
      <c r="A72" s="102"/>
      <c r="B72" s="95"/>
      <c r="C72" s="104" t="s">
        <v>4</v>
      </c>
      <c r="D72" s="99"/>
      <c r="E72" s="105"/>
      <c r="F72" s="23">
        <f>SUM(F68:F71)</f>
        <v>68</v>
      </c>
      <c r="G72" s="11">
        <f>SUM(G68:G71)</f>
        <v>114</v>
      </c>
      <c r="H72" s="11"/>
      <c r="I72" s="36"/>
    </row>
    <row r="73" spans="1:9" ht="12.75">
      <c r="A73" s="102"/>
      <c r="B73" s="93" t="s">
        <v>54</v>
      </c>
      <c r="C73" s="79" t="s">
        <v>8</v>
      </c>
      <c r="D73" s="68" t="s">
        <v>69</v>
      </c>
      <c r="E73" s="68" t="s">
        <v>113</v>
      </c>
      <c r="F73" s="5">
        <v>9</v>
      </c>
      <c r="G73" s="6"/>
      <c r="H73" s="17"/>
      <c r="I73" s="33"/>
    </row>
    <row r="74" spans="1:9" ht="12.75">
      <c r="A74" s="102"/>
      <c r="B74" s="94"/>
      <c r="C74" s="80" t="s">
        <v>8</v>
      </c>
      <c r="D74" s="70" t="s">
        <v>1</v>
      </c>
      <c r="E74" s="70" t="s">
        <v>114</v>
      </c>
      <c r="F74" s="16">
        <v>26</v>
      </c>
      <c r="G74" s="6">
        <v>43</v>
      </c>
      <c r="H74" s="17"/>
      <c r="I74" s="33"/>
    </row>
    <row r="75" spans="1:9" ht="12.75">
      <c r="A75" s="102"/>
      <c r="B75" s="94"/>
      <c r="C75" s="80" t="s">
        <v>8</v>
      </c>
      <c r="D75" s="74" t="s">
        <v>2</v>
      </c>
      <c r="E75" s="74" t="s">
        <v>114</v>
      </c>
      <c r="F75" s="16">
        <v>5</v>
      </c>
      <c r="G75" s="6">
        <v>8</v>
      </c>
      <c r="H75" s="17"/>
      <c r="I75" s="33"/>
    </row>
    <row r="76" spans="1:9" ht="13.5" thickBot="1">
      <c r="A76" s="102"/>
      <c r="B76" s="94"/>
      <c r="C76" s="78" t="s">
        <v>8</v>
      </c>
      <c r="D76" s="71" t="s">
        <v>3</v>
      </c>
      <c r="E76" s="71" t="s">
        <v>114</v>
      </c>
      <c r="F76" s="16">
        <v>107</v>
      </c>
      <c r="G76" s="6">
        <v>195</v>
      </c>
      <c r="H76" s="17"/>
      <c r="I76" s="33"/>
    </row>
    <row r="77" spans="1:9" ht="13.5" thickBot="1">
      <c r="A77" s="102"/>
      <c r="B77" s="95"/>
      <c r="C77" s="104" t="s">
        <v>4</v>
      </c>
      <c r="D77" s="99"/>
      <c r="E77" s="105"/>
      <c r="F77" s="23">
        <f>SUM(F73:F76)</f>
        <v>147</v>
      </c>
      <c r="G77" s="11">
        <f>SUM(G73:G76)</f>
        <v>246</v>
      </c>
      <c r="H77" s="11"/>
      <c r="I77" s="36"/>
    </row>
    <row r="78" spans="1:9" ht="12.75">
      <c r="A78" s="102"/>
      <c r="B78" s="93" t="s">
        <v>55</v>
      </c>
      <c r="C78" s="79" t="s">
        <v>21</v>
      </c>
      <c r="D78" s="68" t="s">
        <v>69</v>
      </c>
      <c r="E78" s="68" t="s">
        <v>113</v>
      </c>
      <c r="F78" s="5">
        <v>23</v>
      </c>
      <c r="G78" s="6"/>
      <c r="H78" s="17"/>
      <c r="I78" s="33"/>
    </row>
    <row r="79" spans="1:9" ht="12.75">
      <c r="A79" s="102"/>
      <c r="B79" s="94"/>
      <c r="C79" s="79" t="s">
        <v>21</v>
      </c>
      <c r="D79" s="70" t="s">
        <v>1</v>
      </c>
      <c r="E79" s="70" t="s">
        <v>114</v>
      </c>
      <c r="F79" s="16">
        <v>22</v>
      </c>
      <c r="G79" s="6">
        <v>37</v>
      </c>
      <c r="H79" s="17"/>
      <c r="I79" s="33"/>
    </row>
    <row r="80" spans="1:9" ht="13.5" thickBot="1">
      <c r="A80" s="102"/>
      <c r="B80" s="94"/>
      <c r="C80" s="79" t="s">
        <v>21</v>
      </c>
      <c r="D80" s="75" t="s">
        <v>3</v>
      </c>
      <c r="E80" s="75" t="s">
        <v>114</v>
      </c>
      <c r="F80" s="16">
        <v>372</v>
      </c>
      <c r="G80" s="6">
        <v>676</v>
      </c>
      <c r="H80" s="17"/>
      <c r="I80" s="33"/>
    </row>
    <row r="81" spans="1:9" ht="12.75">
      <c r="A81" s="102"/>
      <c r="B81" s="94"/>
      <c r="C81" s="80" t="s">
        <v>7</v>
      </c>
      <c r="D81" s="70" t="s">
        <v>69</v>
      </c>
      <c r="E81" s="68" t="s">
        <v>113</v>
      </c>
      <c r="F81" s="16">
        <v>4</v>
      </c>
      <c r="G81" s="6"/>
      <c r="H81" s="17"/>
      <c r="I81" s="33"/>
    </row>
    <row r="82" spans="1:9" ht="12.75">
      <c r="A82" s="102"/>
      <c r="B82" s="94"/>
      <c r="C82" s="80" t="s">
        <v>7</v>
      </c>
      <c r="D82" s="70" t="s">
        <v>1</v>
      </c>
      <c r="E82" s="70" t="s">
        <v>114</v>
      </c>
      <c r="F82" s="16">
        <v>6</v>
      </c>
      <c r="G82" s="6">
        <v>10</v>
      </c>
      <c r="H82" s="17"/>
      <c r="I82" s="33"/>
    </row>
    <row r="83" spans="1:9" ht="13.5" thickBot="1">
      <c r="A83" s="102"/>
      <c r="B83" s="94"/>
      <c r="C83" s="78" t="s">
        <v>7</v>
      </c>
      <c r="D83" s="71" t="s">
        <v>3</v>
      </c>
      <c r="E83" s="71" t="s">
        <v>114</v>
      </c>
      <c r="F83" s="18">
        <v>39</v>
      </c>
      <c r="G83" s="8">
        <v>71</v>
      </c>
      <c r="H83" s="19"/>
      <c r="I83" s="9"/>
    </row>
    <row r="84" spans="1:9" ht="13.5" thickBot="1">
      <c r="A84" s="102"/>
      <c r="B84" s="95"/>
      <c r="C84" s="104" t="s">
        <v>4</v>
      </c>
      <c r="D84" s="99"/>
      <c r="E84" s="105"/>
      <c r="F84" s="23">
        <f>SUM(F78:F83)</f>
        <v>466</v>
      </c>
      <c r="G84" s="47">
        <f>SUM(G78:G83)</f>
        <v>794</v>
      </c>
      <c r="H84" s="23"/>
      <c r="I84" s="48"/>
    </row>
    <row r="85" spans="1:9" ht="13.5" thickBot="1">
      <c r="A85" s="103"/>
      <c r="B85" s="122" t="s">
        <v>87</v>
      </c>
      <c r="C85" s="122"/>
      <c r="D85" s="123"/>
      <c r="E85" s="60"/>
      <c r="F85" s="22">
        <f>F10+F18+F22+F26+F31+F36+F40+F43+F50+F57+F62+F67+F72+F77+F84</f>
        <v>1749</v>
      </c>
      <c r="G85" s="22">
        <f>G10+G18+G22+G26+G31+G36+G40+G43+G50+G57+G62+G67+G72+G77+G84</f>
        <v>2987</v>
      </c>
      <c r="H85" s="22"/>
      <c r="I85" s="65"/>
    </row>
  </sheetData>
  <sheetProtection/>
  <mergeCells count="33">
    <mergeCell ref="B85:D85"/>
    <mergeCell ref="B68:B72"/>
    <mergeCell ref="C72:E72"/>
    <mergeCell ref="B73:B77"/>
    <mergeCell ref="C77:E77"/>
    <mergeCell ref="B78:B84"/>
    <mergeCell ref="C84:E84"/>
    <mergeCell ref="C43:E43"/>
    <mergeCell ref="B44:B50"/>
    <mergeCell ref="C50:E50"/>
    <mergeCell ref="B51:B57"/>
    <mergeCell ref="C57:E57"/>
    <mergeCell ref="B63:B67"/>
    <mergeCell ref="C67:E67"/>
    <mergeCell ref="B58:B62"/>
    <mergeCell ref="C62:E62"/>
    <mergeCell ref="C26:E26"/>
    <mergeCell ref="B27:B31"/>
    <mergeCell ref="C31:E31"/>
    <mergeCell ref="B32:B36"/>
    <mergeCell ref="C36:E36"/>
    <mergeCell ref="B37:B40"/>
    <mergeCell ref="C40:E40"/>
    <mergeCell ref="B41:B43"/>
    <mergeCell ref="A1:I1"/>
    <mergeCell ref="A5:A85"/>
    <mergeCell ref="B5:B10"/>
    <mergeCell ref="C10:E10"/>
    <mergeCell ref="B11:B18"/>
    <mergeCell ref="C18:E18"/>
    <mergeCell ref="B19:B22"/>
    <mergeCell ref="C22:E22"/>
    <mergeCell ref="B23:B26"/>
  </mergeCells>
  <printOptions/>
  <pageMargins left="0.17" right="0.17" top="0.28" bottom="0.34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spans="1:9" ht="16.5" thickBot="1">
      <c r="A2" s="92"/>
      <c r="B2" s="92"/>
      <c r="C2" s="92"/>
      <c r="D2" s="92"/>
      <c r="E2" s="92"/>
      <c r="F2" s="92"/>
      <c r="G2" s="92"/>
      <c r="H2" s="92"/>
      <c r="I2" s="9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>
      <c r="A5" s="101" t="s">
        <v>95</v>
      </c>
      <c r="B5" s="93" t="s">
        <v>17</v>
      </c>
      <c r="C5" s="67" t="s">
        <v>6</v>
      </c>
      <c r="D5" s="68" t="s">
        <v>69</v>
      </c>
      <c r="E5" s="68" t="s">
        <v>113</v>
      </c>
      <c r="F5" s="41">
        <v>16</v>
      </c>
      <c r="G5" s="30"/>
      <c r="H5" s="31"/>
      <c r="I5" s="33"/>
    </row>
    <row r="6" spans="1:9" ht="12.75">
      <c r="A6" s="102"/>
      <c r="B6" s="94"/>
      <c r="C6" s="69" t="s">
        <v>6</v>
      </c>
      <c r="D6" s="74" t="s">
        <v>1</v>
      </c>
      <c r="E6" s="74" t="s">
        <v>114</v>
      </c>
      <c r="F6" s="5">
        <v>27</v>
      </c>
      <c r="G6" s="6">
        <v>45</v>
      </c>
      <c r="H6" s="17"/>
      <c r="I6" s="33"/>
    </row>
    <row r="7" spans="1:9" ht="13.5" thickBot="1">
      <c r="A7" s="102"/>
      <c r="B7" s="94"/>
      <c r="C7" s="69" t="s">
        <v>6</v>
      </c>
      <c r="D7" s="75" t="s">
        <v>3</v>
      </c>
      <c r="E7" s="75" t="s">
        <v>114</v>
      </c>
      <c r="F7" s="16">
        <v>126</v>
      </c>
      <c r="G7" s="6">
        <v>229</v>
      </c>
      <c r="H7" s="17"/>
      <c r="I7" s="33"/>
    </row>
    <row r="8" spans="1:9" ht="12.75">
      <c r="A8" s="102"/>
      <c r="B8" s="94"/>
      <c r="C8" s="86" t="s">
        <v>18</v>
      </c>
      <c r="D8" s="70" t="s">
        <v>69</v>
      </c>
      <c r="E8" s="68" t="s">
        <v>113</v>
      </c>
      <c r="F8" s="16">
        <v>4</v>
      </c>
      <c r="G8" s="6"/>
      <c r="H8" s="17"/>
      <c r="I8" s="33"/>
    </row>
    <row r="9" spans="1:9" ht="12.75">
      <c r="A9" s="102"/>
      <c r="B9" s="94"/>
      <c r="C9" s="86" t="s">
        <v>18</v>
      </c>
      <c r="D9" s="70" t="s">
        <v>1</v>
      </c>
      <c r="E9" s="70" t="s">
        <v>114</v>
      </c>
      <c r="F9" s="5">
        <v>6</v>
      </c>
      <c r="G9" s="6">
        <v>10</v>
      </c>
      <c r="H9" s="17"/>
      <c r="I9" s="33"/>
    </row>
    <row r="10" spans="1:9" ht="12.75">
      <c r="A10" s="102"/>
      <c r="B10" s="94"/>
      <c r="C10" s="86" t="s">
        <v>18</v>
      </c>
      <c r="D10" s="74" t="s">
        <v>2</v>
      </c>
      <c r="E10" s="87" t="s">
        <v>114</v>
      </c>
      <c r="F10" s="49">
        <v>2</v>
      </c>
      <c r="G10" s="8">
        <v>3</v>
      </c>
      <c r="H10" s="17"/>
      <c r="I10" s="33"/>
    </row>
    <row r="11" spans="1:9" ht="13.5" thickBot="1">
      <c r="A11" s="102"/>
      <c r="B11" s="94"/>
      <c r="C11" s="88" t="s">
        <v>18</v>
      </c>
      <c r="D11" s="75" t="s">
        <v>3</v>
      </c>
      <c r="E11" s="71" t="s">
        <v>114</v>
      </c>
      <c r="F11" s="18">
        <v>36</v>
      </c>
      <c r="G11" s="8">
        <v>65</v>
      </c>
      <c r="H11" s="17"/>
      <c r="I11" s="33"/>
    </row>
    <row r="12" spans="1:9" ht="12.75">
      <c r="A12" s="102"/>
      <c r="B12" s="94"/>
      <c r="C12" s="69" t="s">
        <v>11</v>
      </c>
      <c r="D12" s="70" t="s">
        <v>69</v>
      </c>
      <c r="E12" s="68" t="s">
        <v>113</v>
      </c>
      <c r="F12" s="16">
        <v>2</v>
      </c>
      <c r="G12" s="6"/>
      <c r="H12" s="17"/>
      <c r="I12" s="33"/>
    </row>
    <row r="13" spans="1:9" ht="12.75">
      <c r="A13" s="102"/>
      <c r="B13" s="94"/>
      <c r="C13" s="69" t="s">
        <v>11</v>
      </c>
      <c r="D13" s="74" t="s">
        <v>1</v>
      </c>
      <c r="E13" s="74" t="s">
        <v>114</v>
      </c>
      <c r="F13" s="16">
        <v>4</v>
      </c>
      <c r="G13" s="6">
        <v>7</v>
      </c>
      <c r="H13" s="17"/>
      <c r="I13" s="33"/>
    </row>
    <row r="14" spans="1:9" ht="13.5" thickBot="1">
      <c r="A14" s="102"/>
      <c r="B14" s="94"/>
      <c r="C14" s="89" t="s">
        <v>11</v>
      </c>
      <c r="D14" s="90" t="s">
        <v>3</v>
      </c>
      <c r="E14" s="90" t="s">
        <v>114</v>
      </c>
      <c r="F14" s="50">
        <v>16</v>
      </c>
      <c r="G14" s="44">
        <v>29</v>
      </c>
      <c r="H14" s="19"/>
      <c r="I14" s="34"/>
    </row>
    <row r="15" spans="1:9" ht="13.5" thickBot="1">
      <c r="A15" s="102"/>
      <c r="B15" s="95"/>
      <c r="C15" s="104" t="s">
        <v>4</v>
      </c>
      <c r="D15" s="99"/>
      <c r="E15" s="105"/>
      <c r="F15" s="20">
        <f>SUM(F5:F14)</f>
        <v>239</v>
      </c>
      <c r="G15" s="20">
        <f>SUM(G5:G14)</f>
        <v>388</v>
      </c>
      <c r="H15" s="20"/>
      <c r="I15" s="51"/>
    </row>
    <row r="16" spans="1:9" ht="12.75">
      <c r="A16" s="102"/>
      <c r="B16" s="94" t="s">
        <v>56</v>
      </c>
      <c r="C16" s="69" t="s">
        <v>41</v>
      </c>
      <c r="D16" s="70" t="s">
        <v>1</v>
      </c>
      <c r="E16" s="70" t="s">
        <v>114</v>
      </c>
      <c r="F16" s="5">
        <v>6</v>
      </c>
      <c r="G16" s="6">
        <v>10</v>
      </c>
      <c r="H16" s="17"/>
      <c r="I16" s="33"/>
    </row>
    <row r="17" spans="1:9" ht="12.75">
      <c r="A17" s="102"/>
      <c r="B17" s="94"/>
      <c r="C17" s="69" t="s">
        <v>41</v>
      </c>
      <c r="D17" s="74" t="s">
        <v>2</v>
      </c>
      <c r="E17" s="70" t="s">
        <v>114</v>
      </c>
      <c r="F17" s="5">
        <v>16</v>
      </c>
      <c r="G17" s="6">
        <v>27</v>
      </c>
      <c r="H17" s="17"/>
      <c r="I17" s="33"/>
    </row>
    <row r="18" spans="1:9" ht="12.75">
      <c r="A18" s="102"/>
      <c r="B18" s="94"/>
      <c r="C18" s="69" t="s">
        <v>41</v>
      </c>
      <c r="D18" s="70" t="s">
        <v>1</v>
      </c>
      <c r="E18" s="70" t="s">
        <v>114</v>
      </c>
      <c r="F18" s="5">
        <v>3</v>
      </c>
      <c r="G18" s="6">
        <v>5</v>
      </c>
      <c r="H18" s="17"/>
      <c r="I18" s="33"/>
    </row>
    <row r="19" spans="1:9" ht="13.5" thickBot="1">
      <c r="A19" s="102"/>
      <c r="B19" s="94"/>
      <c r="C19" s="69" t="s">
        <v>41</v>
      </c>
      <c r="D19" s="71" t="s">
        <v>3</v>
      </c>
      <c r="E19" s="71" t="s">
        <v>114</v>
      </c>
      <c r="F19" s="5">
        <v>223</v>
      </c>
      <c r="G19" s="6">
        <v>405</v>
      </c>
      <c r="H19" s="17"/>
      <c r="I19" s="33"/>
    </row>
    <row r="20" spans="1:9" ht="13.5" thickBot="1">
      <c r="A20" s="102"/>
      <c r="B20" s="95"/>
      <c r="C20" s="104" t="s">
        <v>4</v>
      </c>
      <c r="D20" s="99"/>
      <c r="E20" s="105"/>
      <c r="F20" s="25">
        <f>SUM(F16:F19)</f>
        <v>248</v>
      </c>
      <c r="G20" s="46">
        <f>SUM(G16:G19)</f>
        <v>447</v>
      </c>
      <c r="H20" s="25"/>
      <c r="I20" s="52"/>
    </row>
    <row r="21" spans="1:9" ht="12.75">
      <c r="A21" s="102"/>
      <c r="B21" s="93" t="s">
        <v>57</v>
      </c>
      <c r="C21" s="73" t="s">
        <v>41</v>
      </c>
      <c r="D21" s="68" t="s">
        <v>69</v>
      </c>
      <c r="E21" s="68" t="s">
        <v>113</v>
      </c>
      <c r="F21" s="5">
        <v>9</v>
      </c>
      <c r="G21" s="6"/>
      <c r="H21" s="17"/>
      <c r="I21" s="33"/>
    </row>
    <row r="22" spans="1:9" ht="12.75">
      <c r="A22" s="102"/>
      <c r="B22" s="94"/>
      <c r="C22" s="73" t="s">
        <v>41</v>
      </c>
      <c r="D22" s="70" t="s">
        <v>1</v>
      </c>
      <c r="E22" s="70" t="s">
        <v>114</v>
      </c>
      <c r="F22" s="16">
        <v>24</v>
      </c>
      <c r="G22" s="6">
        <v>40</v>
      </c>
      <c r="H22" s="17"/>
      <c r="I22" s="33"/>
    </row>
    <row r="23" spans="1:9" ht="12.75">
      <c r="A23" s="102"/>
      <c r="B23" s="94"/>
      <c r="C23" s="73" t="s">
        <v>41</v>
      </c>
      <c r="D23" s="74" t="s">
        <v>2</v>
      </c>
      <c r="E23" s="70" t="s">
        <v>114</v>
      </c>
      <c r="F23" s="16">
        <v>5</v>
      </c>
      <c r="G23" s="6">
        <v>8</v>
      </c>
      <c r="H23" s="17"/>
      <c r="I23" s="33"/>
    </row>
    <row r="24" spans="1:9" ht="13.5" thickBot="1">
      <c r="A24" s="102"/>
      <c r="B24" s="94"/>
      <c r="C24" s="73" t="s">
        <v>41</v>
      </c>
      <c r="D24" s="71" t="s">
        <v>3</v>
      </c>
      <c r="E24" s="70" t="s">
        <v>114</v>
      </c>
      <c r="F24" s="16">
        <v>338</v>
      </c>
      <c r="G24" s="6">
        <v>615</v>
      </c>
      <c r="H24" s="17"/>
      <c r="I24" s="33"/>
    </row>
    <row r="25" spans="1:9" ht="13.5" thickBot="1">
      <c r="A25" s="102"/>
      <c r="B25" s="95"/>
      <c r="C25" s="104" t="s">
        <v>4</v>
      </c>
      <c r="D25" s="99"/>
      <c r="E25" s="105"/>
      <c r="F25" s="23">
        <f>SUM(F21:F24)</f>
        <v>376</v>
      </c>
      <c r="G25" s="11">
        <f>SUM(G21:G24)</f>
        <v>663</v>
      </c>
      <c r="H25" s="11"/>
      <c r="I25" s="36"/>
    </row>
    <row r="26" spans="1:9" ht="13.5" thickBot="1">
      <c r="A26" s="102"/>
      <c r="B26" s="93" t="s">
        <v>103</v>
      </c>
      <c r="C26" s="88" t="s">
        <v>104</v>
      </c>
      <c r="D26" s="90" t="s">
        <v>3</v>
      </c>
      <c r="E26" s="90" t="s">
        <v>114</v>
      </c>
      <c r="F26" s="16">
        <v>12</v>
      </c>
      <c r="G26" s="6">
        <v>22</v>
      </c>
      <c r="H26" s="17"/>
      <c r="I26" s="33"/>
    </row>
    <row r="27" spans="1:9" ht="13.5" thickBot="1">
      <c r="A27" s="102"/>
      <c r="B27" s="95"/>
      <c r="C27" s="118" t="s">
        <v>4</v>
      </c>
      <c r="D27" s="119"/>
      <c r="E27" s="121"/>
      <c r="F27" s="23">
        <f>SUM(F26:F26)</f>
        <v>12</v>
      </c>
      <c r="G27" s="11">
        <f>SUM(G26:G26)</f>
        <v>22</v>
      </c>
      <c r="H27" s="11"/>
      <c r="I27" s="36"/>
    </row>
    <row r="28" spans="1:9" ht="13.5" thickBot="1">
      <c r="A28" s="102"/>
      <c r="B28" s="93" t="s">
        <v>58</v>
      </c>
      <c r="C28" s="86" t="s">
        <v>42</v>
      </c>
      <c r="D28" s="90" t="s">
        <v>3</v>
      </c>
      <c r="E28" s="90" t="s">
        <v>114</v>
      </c>
      <c r="F28" s="16">
        <v>8</v>
      </c>
      <c r="G28" s="6">
        <v>15</v>
      </c>
      <c r="H28" s="17"/>
      <c r="I28" s="33"/>
    </row>
    <row r="29" spans="1:9" ht="13.5" thickBot="1">
      <c r="A29" s="102"/>
      <c r="B29" s="95"/>
      <c r="C29" s="104" t="s">
        <v>4</v>
      </c>
      <c r="D29" s="99"/>
      <c r="E29" s="105"/>
      <c r="F29" s="23">
        <f>SUM(F28:F28)</f>
        <v>8</v>
      </c>
      <c r="G29" s="11">
        <f>SUM(G28:G28)</f>
        <v>15</v>
      </c>
      <c r="H29" s="11"/>
      <c r="I29" s="36"/>
    </row>
    <row r="30" spans="1:9" ht="12.75">
      <c r="A30" s="102"/>
      <c r="B30" s="94" t="s">
        <v>59</v>
      </c>
      <c r="C30" s="73" t="s">
        <v>42</v>
      </c>
      <c r="D30" s="71" t="s">
        <v>3</v>
      </c>
      <c r="E30" s="71" t="s">
        <v>114</v>
      </c>
      <c r="F30" s="16">
        <v>2</v>
      </c>
      <c r="G30" s="6">
        <v>4</v>
      </c>
      <c r="H30" s="17"/>
      <c r="I30" s="33"/>
    </row>
    <row r="31" spans="1:9" ht="13.5" thickBot="1">
      <c r="A31" s="102"/>
      <c r="B31" s="94"/>
      <c r="C31" s="73" t="s">
        <v>8</v>
      </c>
      <c r="D31" s="71" t="s">
        <v>3</v>
      </c>
      <c r="E31" s="71" t="s">
        <v>114</v>
      </c>
      <c r="F31" s="16">
        <v>2</v>
      </c>
      <c r="G31" s="6">
        <v>4</v>
      </c>
      <c r="H31" s="17"/>
      <c r="I31" s="33"/>
    </row>
    <row r="32" spans="1:9" ht="13.5" thickBot="1">
      <c r="A32" s="102"/>
      <c r="B32" s="95"/>
      <c r="C32" s="104" t="s">
        <v>4</v>
      </c>
      <c r="D32" s="99"/>
      <c r="E32" s="105"/>
      <c r="F32" s="23">
        <f>SUM(F30:F31)</f>
        <v>4</v>
      </c>
      <c r="G32" s="11">
        <f>SUM(G30:G31)</f>
        <v>8</v>
      </c>
      <c r="H32" s="11"/>
      <c r="I32" s="36"/>
    </row>
    <row r="33" spans="1:9" ht="12.75">
      <c r="A33" s="102"/>
      <c r="B33" s="94" t="s">
        <v>60</v>
      </c>
      <c r="C33" s="73" t="s">
        <v>42</v>
      </c>
      <c r="D33" s="71" t="s">
        <v>3</v>
      </c>
      <c r="E33" s="71" t="s">
        <v>114</v>
      </c>
      <c r="F33" s="16">
        <v>2</v>
      </c>
      <c r="G33" s="6">
        <v>4</v>
      </c>
      <c r="H33" s="17"/>
      <c r="I33" s="33"/>
    </row>
    <row r="34" spans="1:9" ht="13.5" thickBot="1">
      <c r="A34" s="102"/>
      <c r="B34" s="94"/>
      <c r="C34" s="73" t="s">
        <v>8</v>
      </c>
      <c r="D34" s="71" t="s">
        <v>3</v>
      </c>
      <c r="E34" s="71" t="s">
        <v>114</v>
      </c>
      <c r="F34" s="16">
        <v>4</v>
      </c>
      <c r="G34" s="6">
        <v>7</v>
      </c>
      <c r="H34" s="17"/>
      <c r="I34" s="33"/>
    </row>
    <row r="35" spans="1:9" ht="13.5" thickBot="1">
      <c r="A35" s="102"/>
      <c r="B35" s="95"/>
      <c r="C35" s="104" t="s">
        <v>4</v>
      </c>
      <c r="D35" s="99"/>
      <c r="E35" s="105"/>
      <c r="F35" s="23">
        <f>SUM(F33:F34)</f>
        <v>6</v>
      </c>
      <c r="G35" s="11">
        <f>SUM(G33:G34)</f>
        <v>11</v>
      </c>
      <c r="H35" s="11"/>
      <c r="I35" s="36"/>
    </row>
    <row r="36" spans="1:9" ht="12.75">
      <c r="A36" s="102"/>
      <c r="B36" s="94" t="s">
        <v>61</v>
      </c>
      <c r="C36" s="86" t="s">
        <v>5</v>
      </c>
      <c r="D36" s="74" t="s">
        <v>1</v>
      </c>
      <c r="E36" s="70" t="s">
        <v>114</v>
      </c>
      <c r="F36" s="16">
        <v>3</v>
      </c>
      <c r="G36" s="6">
        <v>5</v>
      </c>
      <c r="H36" s="17"/>
      <c r="I36" s="33"/>
    </row>
    <row r="37" spans="1:9" ht="12.75">
      <c r="A37" s="102"/>
      <c r="B37" s="94"/>
      <c r="C37" s="86" t="s">
        <v>5</v>
      </c>
      <c r="D37" s="74" t="s">
        <v>2</v>
      </c>
      <c r="E37" s="70" t="s">
        <v>114</v>
      </c>
      <c r="F37" s="16">
        <v>1</v>
      </c>
      <c r="G37" s="6">
        <v>2</v>
      </c>
      <c r="H37" s="17"/>
      <c r="I37" s="33"/>
    </row>
    <row r="38" spans="1:9" ht="13.5" thickBot="1">
      <c r="A38" s="102"/>
      <c r="B38" s="94"/>
      <c r="C38" s="86" t="s">
        <v>5</v>
      </c>
      <c r="D38" s="75" t="s">
        <v>3</v>
      </c>
      <c r="E38" s="70" t="s">
        <v>114</v>
      </c>
      <c r="F38" s="16">
        <v>7</v>
      </c>
      <c r="G38" s="6">
        <v>13</v>
      </c>
      <c r="H38" s="17"/>
      <c r="I38" s="33"/>
    </row>
    <row r="39" spans="1:9" ht="12.75">
      <c r="A39" s="102"/>
      <c r="B39" s="94"/>
      <c r="C39" s="86" t="s">
        <v>21</v>
      </c>
      <c r="D39" s="70" t="s">
        <v>69</v>
      </c>
      <c r="E39" s="68" t="s">
        <v>113</v>
      </c>
      <c r="F39" s="16">
        <v>1</v>
      </c>
      <c r="G39" s="6"/>
      <c r="H39" s="17"/>
      <c r="I39" s="33"/>
    </row>
    <row r="40" spans="1:9" ht="12.75">
      <c r="A40" s="102"/>
      <c r="B40" s="94"/>
      <c r="C40" s="86" t="s">
        <v>21</v>
      </c>
      <c r="D40" s="74" t="s">
        <v>1</v>
      </c>
      <c r="E40" s="70" t="s">
        <v>114</v>
      </c>
      <c r="F40" s="16">
        <v>86</v>
      </c>
      <c r="G40" s="16">
        <v>143</v>
      </c>
      <c r="H40" s="17"/>
      <c r="I40" s="33"/>
    </row>
    <row r="41" spans="1:9" ht="12.75">
      <c r="A41" s="102"/>
      <c r="B41" s="94"/>
      <c r="C41" s="86" t="s">
        <v>21</v>
      </c>
      <c r="D41" s="74" t="s">
        <v>2</v>
      </c>
      <c r="E41" s="70" t="s">
        <v>114</v>
      </c>
      <c r="F41" s="16">
        <v>17</v>
      </c>
      <c r="G41" s="6">
        <v>28</v>
      </c>
      <c r="H41" s="17"/>
      <c r="I41" s="33"/>
    </row>
    <row r="42" spans="1:9" ht="13.5" thickBot="1">
      <c r="A42" s="102"/>
      <c r="B42" s="94"/>
      <c r="C42" s="86" t="s">
        <v>21</v>
      </c>
      <c r="D42" s="71" t="s">
        <v>3</v>
      </c>
      <c r="E42" s="70" t="s">
        <v>114</v>
      </c>
      <c r="F42" s="18">
        <v>148</v>
      </c>
      <c r="G42" s="8">
        <v>269</v>
      </c>
      <c r="H42" s="19"/>
      <c r="I42" s="34"/>
    </row>
    <row r="43" spans="1:9" ht="13.5" thickBot="1">
      <c r="A43" s="102"/>
      <c r="B43" s="95"/>
      <c r="C43" s="104" t="s">
        <v>4</v>
      </c>
      <c r="D43" s="99"/>
      <c r="E43" s="105"/>
      <c r="F43" s="23">
        <f>SUM(F36:F42)</f>
        <v>263</v>
      </c>
      <c r="G43" s="23">
        <f>SUM(G36:G42)</f>
        <v>460</v>
      </c>
      <c r="H43" s="23"/>
      <c r="I43" s="40"/>
    </row>
    <row r="44" spans="1:9" ht="12.75">
      <c r="A44" s="102"/>
      <c r="B44" s="93" t="s">
        <v>62</v>
      </c>
      <c r="C44" s="86" t="s">
        <v>8</v>
      </c>
      <c r="D44" s="68" t="s">
        <v>69</v>
      </c>
      <c r="E44" s="68" t="s">
        <v>113</v>
      </c>
      <c r="F44" s="5">
        <v>6</v>
      </c>
      <c r="G44" s="6"/>
      <c r="H44" s="17"/>
      <c r="I44" s="33"/>
    </row>
    <row r="45" spans="1:9" ht="12.75">
      <c r="A45" s="102"/>
      <c r="B45" s="94"/>
      <c r="C45" s="86" t="s">
        <v>8</v>
      </c>
      <c r="D45" s="70" t="s">
        <v>1</v>
      </c>
      <c r="E45" s="70" t="s">
        <v>114</v>
      </c>
      <c r="F45" s="16">
        <v>9</v>
      </c>
      <c r="G45" s="6">
        <v>15</v>
      </c>
      <c r="H45" s="17"/>
      <c r="I45" s="33"/>
    </row>
    <row r="46" spans="1:9" ht="12.75">
      <c r="A46" s="102"/>
      <c r="B46" s="94"/>
      <c r="C46" s="86" t="s">
        <v>8</v>
      </c>
      <c r="D46" s="74" t="s">
        <v>2</v>
      </c>
      <c r="E46" s="70" t="s">
        <v>114</v>
      </c>
      <c r="F46" s="16">
        <v>1</v>
      </c>
      <c r="G46" s="6">
        <v>2</v>
      </c>
      <c r="H46" s="17"/>
      <c r="I46" s="33"/>
    </row>
    <row r="47" spans="1:9" ht="12.75">
      <c r="A47" s="102"/>
      <c r="B47" s="94"/>
      <c r="C47" s="86" t="s">
        <v>8</v>
      </c>
      <c r="D47" s="75" t="s">
        <v>3</v>
      </c>
      <c r="E47" s="70" t="s">
        <v>114</v>
      </c>
      <c r="F47" s="16">
        <v>136</v>
      </c>
      <c r="G47" s="6">
        <v>227</v>
      </c>
      <c r="H47" s="17"/>
      <c r="I47" s="33"/>
    </row>
    <row r="48" spans="1:9" ht="12.75">
      <c r="A48" s="102"/>
      <c r="B48" s="94"/>
      <c r="C48" s="69" t="s">
        <v>5</v>
      </c>
      <c r="D48" s="70" t="s">
        <v>1</v>
      </c>
      <c r="E48" s="70" t="s">
        <v>114</v>
      </c>
      <c r="F48" s="16">
        <v>1</v>
      </c>
      <c r="G48" s="6">
        <v>2</v>
      </c>
      <c r="H48" s="17"/>
      <c r="I48" s="33"/>
    </row>
    <row r="49" spans="1:9" ht="13.5" thickBot="1">
      <c r="A49" s="102"/>
      <c r="B49" s="94"/>
      <c r="C49" s="69" t="s">
        <v>5</v>
      </c>
      <c r="D49" s="71" t="s">
        <v>3</v>
      </c>
      <c r="E49" s="71" t="s">
        <v>114</v>
      </c>
      <c r="F49" s="18">
        <v>14</v>
      </c>
      <c r="G49" s="8">
        <v>25</v>
      </c>
      <c r="H49" s="19"/>
      <c r="I49" s="34"/>
    </row>
    <row r="50" spans="1:9" ht="13.5" thickBot="1">
      <c r="A50" s="102"/>
      <c r="B50" s="95"/>
      <c r="C50" s="104" t="s">
        <v>4</v>
      </c>
      <c r="D50" s="99"/>
      <c r="E50" s="105"/>
      <c r="F50" s="23">
        <f>SUM(F44:F49)</f>
        <v>167</v>
      </c>
      <c r="G50" s="47">
        <f>SUM(G44:G49)</f>
        <v>271</v>
      </c>
      <c r="H50" s="23"/>
      <c r="I50" s="48"/>
    </row>
    <row r="51" spans="1:9" ht="12.75">
      <c r="A51" s="102"/>
      <c r="B51" s="93" t="s">
        <v>63</v>
      </c>
      <c r="C51" s="86" t="s">
        <v>5</v>
      </c>
      <c r="D51" s="68" t="s">
        <v>69</v>
      </c>
      <c r="E51" s="68" t="s">
        <v>113</v>
      </c>
      <c r="F51" s="5">
        <v>2</v>
      </c>
      <c r="G51" s="6"/>
      <c r="H51" s="17"/>
      <c r="I51" s="33"/>
    </row>
    <row r="52" spans="1:9" ht="12.75">
      <c r="A52" s="102"/>
      <c r="B52" s="94"/>
      <c r="C52" s="86" t="s">
        <v>5</v>
      </c>
      <c r="D52" s="70" t="s">
        <v>1</v>
      </c>
      <c r="E52" s="70" t="s">
        <v>114</v>
      </c>
      <c r="F52" s="16">
        <v>6</v>
      </c>
      <c r="G52" s="6">
        <v>10</v>
      </c>
      <c r="H52" s="17"/>
      <c r="I52" s="33"/>
    </row>
    <row r="53" spans="1:9" ht="12.75">
      <c r="A53" s="102"/>
      <c r="B53" s="94"/>
      <c r="C53" s="86" t="s">
        <v>5</v>
      </c>
      <c r="D53" s="74" t="s">
        <v>2</v>
      </c>
      <c r="E53" s="70" t="s">
        <v>114</v>
      </c>
      <c r="F53" s="16">
        <v>1</v>
      </c>
      <c r="G53" s="6">
        <v>2</v>
      </c>
      <c r="H53" s="17"/>
      <c r="I53" s="33"/>
    </row>
    <row r="54" spans="1:9" ht="13.5" thickBot="1">
      <c r="A54" s="102"/>
      <c r="B54" s="94"/>
      <c r="C54" s="86" t="s">
        <v>5</v>
      </c>
      <c r="D54" s="71" t="s">
        <v>3</v>
      </c>
      <c r="E54" s="70" t="s">
        <v>114</v>
      </c>
      <c r="F54" s="16">
        <v>25</v>
      </c>
      <c r="G54" s="6">
        <v>45</v>
      </c>
      <c r="H54" s="17"/>
      <c r="I54" s="33"/>
    </row>
    <row r="55" spans="1:9" ht="13.5" thickBot="1">
      <c r="A55" s="102"/>
      <c r="B55" s="95"/>
      <c r="C55" s="104" t="s">
        <v>4</v>
      </c>
      <c r="D55" s="99"/>
      <c r="E55" s="105"/>
      <c r="F55" s="23">
        <f>SUM(F51:F54)</f>
        <v>34</v>
      </c>
      <c r="G55" s="11">
        <f>SUM(G51:G54)</f>
        <v>57</v>
      </c>
      <c r="H55" s="11"/>
      <c r="I55" s="36"/>
    </row>
    <row r="56" spans="1:9" s="15" customFormat="1" ht="12.75">
      <c r="A56" s="102"/>
      <c r="B56" s="93" t="s">
        <v>105</v>
      </c>
      <c r="C56" s="86" t="s">
        <v>5</v>
      </c>
      <c r="D56" s="68" t="s">
        <v>69</v>
      </c>
      <c r="E56" s="68" t="s">
        <v>113</v>
      </c>
      <c r="F56" s="5">
        <v>8</v>
      </c>
      <c r="G56" s="6"/>
      <c r="H56" s="17"/>
      <c r="I56" s="33"/>
    </row>
    <row r="57" spans="1:10" s="15" customFormat="1" ht="12.75">
      <c r="A57" s="102"/>
      <c r="B57" s="94"/>
      <c r="C57" s="86" t="s">
        <v>5</v>
      </c>
      <c r="D57" s="70" t="s">
        <v>1</v>
      </c>
      <c r="E57" s="70" t="s">
        <v>114</v>
      </c>
      <c r="F57" s="16">
        <v>51</v>
      </c>
      <c r="G57" s="6">
        <v>85</v>
      </c>
      <c r="H57" s="17"/>
      <c r="I57" s="33"/>
      <c r="J57" s="14"/>
    </row>
    <row r="58" spans="1:10" s="15" customFormat="1" ht="12.75">
      <c r="A58" s="102"/>
      <c r="B58" s="94"/>
      <c r="C58" s="86" t="s">
        <v>5</v>
      </c>
      <c r="D58" s="74" t="s">
        <v>2</v>
      </c>
      <c r="E58" s="70" t="s">
        <v>114</v>
      </c>
      <c r="F58" s="16">
        <v>20</v>
      </c>
      <c r="G58" s="6">
        <v>33</v>
      </c>
      <c r="H58" s="17"/>
      <c r="I58" s="33"/>
      <c r="J58" s="14"/>
    </row>
    <row r="59" spans="1:10" s="15" customFormat="1" ht="13.5" thickBot="1">
      <c r="A59" s="102"/>
      <c r="B59" s="94"/>
      <c r="C59" s="86" t="s">
        <v>5</v>
      </c>
      <c r="D59" s="71" t="s">
        <v>3</v>
      </c>
      <c r="E59" s="70" t="s">
        <v>114</v>
      </c>
      <c r="F59" s="16">
        <v>250</v>
      </c>
      <c r="G59" s="6">
        <v>455</v>
      </c>
      <c r="H59" s="17"/>
      <c r="I59" s="33"/>
      <c r="J59" s="14"/>
    </row>
    <row r="60" spans="1:9" s="15" customFormat="1" ht="13.5" thickBot="1">
      <c r="A60" s="102"/>
      <c r="B60" s="95"/>
      <c r="C60" s="104" t="s">
        <v>4</v>
      </c>
      <c r="D60" s="99"/>
      <c r="E60" s="105"/>
      <c r="F60" s="23">
        <f>SUM(F56:F59)</f>
        <v>329</v>
      </c>
      <c r="G60" s="11">
        <f>SUM(G56:G59)</f>
        <v>573</v>
      </c>
      <c r="H60" s="11"/>
      <c r="I60" s="36"/>
    </row>
    <row r="61" spans="1:9" ht="13.5" thickBot="1">
      <c r="A61" s="103"/>
      <c r="B61" s="122" t="s">
        <v>88</v>
      </c>
      <c r="C61" s="122"/>
      <c r="D61" s="123"/>
      <c r="E61" s="60"/>
      <c r="F61" s="22">
        <f>F15+F20++F25+F27+F29+F32+F35+F43+F50+F55+F60</f>
        <v>1686</v>
      </c>
      <c r="G61" s="22">
        <f>G15+G20++G25+G27+G29+G32+G35+G43+G50+G55+G60</f>
        <v>2915</v>
      </c>
      <c r="H61" s="22"/>
      <c r="I61" s="65"/>
    </row>
  </sheetData>
  <sheetProtection/>
  <mergeCells count="25">
    <mergeCell ref="A1:I1"/>
    <mergeCell ref="B56:B60"/>
    <mergeCell ref="C60:E60"/>
    <mergeCell ref="B61:D61"/>
    <mergeCell ref="B36:B43"/>
    <mergeCell ref="C43:E43"/>
    <mergeCell ref="B44:B50"/>
    <mergeCell ref="C50:E50"/>
    <mergeCell ref="B51:B55"/>
    <mergeCell ref="C55:E55"/>
    <mergeCell ref="B28:B29"/>
    <mergeCell ref="C29:E29"/>
    <mergeCell ref="B30:B32"/>
    <mergeCell ref="C32:E32"/>
    <mergeCell ref="B33:B35"/>
    <mergeCell ref="C35:E35"/>
    <mergeCell ref="A5:A61"/>
    <mergeCell ref="B5:B15"/>
    <mergeCell ref="C15:E15"/>
    <mergeCell ref="B16:B20"/>
    <mergeCell ref="C20:E20"/>
    <mergeCell ref="B21:B25"/>
    <mergeCell ref="C25:E25"/>
    <mergeCell ref="B26:B27"/>
    <mergeCell ref="C27:E27"/>
  </mergeCells>
  <printOptions/>
  <pageMargins left="0.25" right="0.17" top="0.17" bottom="0.1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9" ht="12.75" customHeight="1">
      <c r="A5" s="96" t="s">
        <v>96</v>
      </c>
      <c r="B5" s="93" t="s">
        <v>102</v>
      </c>
      <c r="C5" s="84" t="s">
        <v>21</v>
      </c>
      <c r="D5" s="70" t="s">
        <v>1</v>
      </c>
      <c r="E5" s="70" t="s">
        <v>114</v>
      </c>
      <c r="F5" s="27">
        <v>23</v>
      </c>
      <c r="G5" s="10">
        <v>38</v>
      </c>
      <c r="H5" s="13"/>
      <c r="I5" s="35"/>
    </row>
    <row r="6" spans="1:9" ht="12.75">
      <c r="A6" s="97"/>
      <c r="B6" s="94"/>
      <c r="C6" s="84" t="s">
        <v>21</v>
      </c>
      <c r="D6" s="74" t="s">
        <v>2</v>
      </c>
      <c r="E6" s="70" t="s">
        <v>114</v>
      </c>
      <c r="F6" s="5">
        <v>4</v>
      </c>
      <c r="G6" s="6">
        <v>7</v>
      </c>
      <c r="H6" s="17"/>
      <c r="I6" s="33"/>
    </row>
    <row r="7" spans="1:9" ht="12.75">
      <c r="A7" s="97"/>
      <c r="B7" s="94"/>
      <c r="C7" s="84" t="s">
        <v>21</v>
      </c>
      <c r="D7" s="75" t="s">
        <v>3</v>
      </c>
      <c r="E7" s="70" t="s">
        <v>114</v>
      </c>
      <c r="F7" s="16">
        <v>129</v>
      </c>
      <c r="G7" s="6">
        <v>235</v>
      </c>
      <c r="H7" s="17"/>
      <c r="I7" s="33"/>
    </row>
    <row r="8" spans="1:9" ht="13.5" thickBot="1">
      <c r="A8" s="97"/>
      <c r="B8" s="94"/>
      <c r="C8" s="81" t="s">
        <v>5</v>
      </c>
      <c r="D8" s="90" t="s">
        <v>3</v>
      </c>
      <c r="E8" s="70" t="s">
        <v>114</v>
      </c>
      <c r="F8" s="50">
        <v>6</v>
      </c>
      <c r="G8" s="44">
        <v>11</v>
      </c>
      <c r="H8" s="17"/>
      <c r="I8" s="33"/>
    </row>
    <row r="9" spans="1:9" ht="13.5" thickBot="1">
      <c r="A9" s="97"/>
      <c r="B9" s="94"/>
      <c r="C9" s="104" t="s">
        <v>4</v>
      </c>
      <c r="D9" s="99"/>
      <c r="E9" s="105"/>
      <c r="F9" s="20">
        <f>SUM(F5:F8)</f>
        <v>162</v>
      </c>
      <c r="G9" s="20">
        <f>SUM(G5:G8)</f>
        <v>291</v>
      </c>
      <c r="H9" s="20"/>
      <c r="I9" s="39"/>
    </row>
    <row r="10" spans="1:9" ht="12.75">
      <c r="A10" s="97"/>
      <c r="B10" s="93" t="s">
        <v>67</v>
      </c>
      <c r="C10" s="79" t="s">
        <v>65</v>
      </c>
      <c r="D10" s="68" t="s">
        <v>69</v>
      </c>
      <c r="E10" s="68" t="s">
        <v>113</v>
      </c>
      <c r="F10" s="5">
        <v>3</v>
      </c>
      <c r="G10" s="6"/>
      <c r="H10" s="17"/>
      <c r="I10" s="33"/>
    </row>
    <row r="11" spans="1:9" ht="12.75">
      <c r="A11" s="97"/>
      <c r="B11" s="94"/>
      <c r="C11" s="79" t="s">
        <v>65</v>
      </c>
      <c r="D11" s="70" t="s">
        <v>1</v>
      </c>
      <c r="E11" s="70" t="s">
        <v>114</v>
      </c>
      <c r="F11" s="16">
        <v>8</v>
      </c>
      <c r="G11" s="6">
        <v>13</v>
      </c>
      <c r="H11" s="13"/>
      <c r="I11" s="33"/>
    </row>
    <row r="12" spans="1:9" ht="12.75">
      <c r="A12" s="97"/>
      <c r="B12" s="94"/>
      <c r="C12" s="79" t="s">
        <v>65</v>
      </c>
      <c r="D12" s="74" t="s">
        <v>2</v>
      </c>
      <c r="E12" s="70" t="s">
        <v>114</v>
      </c>
      <c r="F12" s="16">
        <v>1</v>
      </c>
      <c r="G12" s="6">
        <v>2</v>
      </c>
      <c r="H12" s="17"/>
      <c r="I12" s="33"/>
    </row>
    <row r="13" spans="1:9" ht="12.75">
      <c r="A13" s="97"/>
      <c r="B13" s="94"/>
      <c r="C13" s="79" t="s">
        <v>65</v>
      </c>
      <c r="D13" s="75" t="s">
        <v>3</v>
      </c>
      <c r="E13" s="70" t="s">
        <v>114</v>
      </c>
      <c r="F13" s="16">
        <v>48</v>
      </c>
      <c r="G13" s="6">
        <v>87</v>
      </c>
      <c r="H13" s="17"/>
      <c r="I13" s="33"/>
    </row>
    <row r="14" spans="1:9" ht="12.75">
      <c r="A14" s="97"/>
      <c r="B14" s="94"/>
      <c r="C14" s="79" t="s">
        <v>16</v>
      </c>
      <c r="D14" s="70" t="s">
        <v>1</v>
      </c>
      <c r="E14" s="70" t="s">
        <v>114</v>
      </c>
      <c r="F14" s="16">
        <v>1</v>
      </c>
      <c r="G14" s="6">
        <v>2</v>
      </c>
      <c r="H14" s="17"/>
      <c r="I14" s="33"/>
    </row>
    <row r="15" spans="1:9" ht="12.75">
      <c r="A15" s="97"/>
      <c r="B15" s="94"/>
      <c r="C15" s="79" t="s">
        <v>16</v>
      </c>
      <c r="D15" s="75" t="s">
        <v>3</v>
      </c>
      <c r="E15" s="70" t="s">
        <v>114</v>
      </c>
      <c r="F15" s="16">
        <v>3</v>
      </c>
      <c r="G15" s="6">
        <v>5</v>
      </c>
      <c r="H15" s="17"/>
      <c r="I15" s="33"/>
    </row>
    <row r="16" spans="1:9" ht="12.75">
      <c r="A16" s="97"/>
      <c r="B16" s="94"/>
      <c r="C16" s="79" t="s">
        <v>66</v>
      </c>
      <c r="D16" s="70" t="s">
        <v>1</v>
      </c>
      <c r="E16" s="70" t="s">
        <v>114</v>
      </c>
      <c r="F16" s="16">
        <v>2</v>
      </c>
      <c r="G16" s="6">
        <v>3</v>
      </c>
      <c r="H16" s="17"/>
      <c r="I16" s="33"/>
    </row>
    <row r="17" spans="1:9" ht="13.5" thickBot="1">
      <c r="A17" s="97"/>
      <c r="B17" s="94"/>
      <c r="C17" s="79" t="s">
        <v>66</v>
      </c>
      <c r="D17" s="71" t="s">
        <v>3</v>
      </c>
      <c r="E17" s="71" t="s">
        <v>114</v>
      </c>
      <c r="F17" s="16">
        <v>3</v>
      </c>
      <c r="G17" s="6">
        <v>5</v>
      </c>
      <c r="H17" s="17"/>
      <c r="I17" s="33"/>
    </row>
    <row r="18" spans="1:9" ht="13.5" thickBot="1">
      <c r="A18" s="97"/>
      <c r="B18" s="95"/>
      <c r="C18" s="104" t="s">
        <v>4</v>
      </c>
      <c r="D18" s="99"/>
      <c r="E18" s="105"/>
      <c r="F18" s="23">
        <f>SUM(F10:F17)</f>
        <v>69</v>
      </c>
      <c r="G18" s="47">
        <f>SUM(G10:G17)</f>
        <v>117</v>
      </c>
      <c r="H18" s="23"/>
      <c r="I18" s="48"/>
    </row>
    <row r="19" spans="1:9" ht="12.75">
      <c r="A19" s="97"/>
      <c r="B19" s="93" t="s">
        <v>68</v>
      </c>
      <c r="C19" s="79" t="s">
        <v>5</v>
      </c>
      <c r="D19" s="68" t="s">
        <v>69</v>
      </c>
      <c r="E19" s="68" t="s">
        <v>113</v>
      </c>
      <c r="F19" s="5">
        <v>20</v>
      </c>
      <c r="G19" s="6"/>
      <c r="H19" s="17"/>
      <c r="I19" s="33"/>
    </row>
    <row r="20" spans="1:9" ht="12.75">
      <c r="A20" s="97"/>
      <c r="B20" s="94"/>
      <c r="C20" s="79" t="s">
        <v>5</v>
      </c>
      <c r="D20" s="70" t="s">
        <v>1</v>
      </c>
      <c r="E20" s="70" t="s">
        <v>114</v>
      </c>
      <c r="F20" s="16">
        <v>131</v>
      </c>
      <c r="G20" s="6">
        <v>218</v>
      </c>
      <c r="H20" s="17"/>
      <c r="I20" s="33"/>
    </row>
    <row r="21" spans="1:9" ht="12.75">
      <c r="A21" s="97"/>
      <c r="B21" s="94"/>
      <c r="C21" s="79" t="s">
        <v>5</v>
      </c>
      <c r="D21" s="74" t="s">
        <v>2</v>
      </c>
      <c r="E21" s="70" t="s">
        <v>114</v>
      </c>
      <c r="F21" s="16">
        <v>50</v>
      </c>
      <c r="G21" s="6">
        <v>83</v>
      </c>
      <c r="H21" s="17"/>
      <c r="I21" s="33"/>
    </row>
    <row r="22" spans="1:9" ht="13.5" thickBot="1">
      <c r="A22" s="97"/>
      <c r="B22" s="94"/>
      <c r="C22" s="79" t="s">
        <v>5</v>
      </c>
      <c r="D22" s="71" t="s">
        <v>3</v>
      </c>
      <c r="E22" s="70" t="s">
        <v>114</v>
      </c>
      <c r="F22" s="16">
        <v>646</v>
      </c>
      <c r="G22" s="6">
        <v>1175</v>
      </c>
      <c r="H22" s="17"/>
      <c r="I22" s="33"/>
    </row>
    <row r="23" spans="1:9" ht="13.5" thickBot="1">
      <c r="A23" s="97"/>
      <c r="B23" s="95"/>
      <c r="C23" s="104" t="s">
        <v>4</v>
      </c>
      <c r="D23" s="99"/>
      <c r="E23" s="105"/>
      <c r="F23" s="23">
        <f>SUM(F19:F22)</f>
        <v>847</v>
      </c>
      <c r="G23" s="20">
        <f>SUM(G19:G22)</f>
        <v>1476</v>
      </c>
      <c r="H23" s="11"/>
      <c r="I23" s="36"/>
    </row>
    <row r="24" spans="1:9" ht="12.75">
      <c r="A24" s="97"/>
      <c r="B24" s="93" t="s">
        <v>22</v>
      </c>
      <c r="C24" s="79" t="s">
        <v>5</v>
      </c>
      <c r="D24" s="68" t="s">
        <v>69</v>
      </c>
      <c r="E24" s="68" t="s">
        <v>113</v>
      </c>
      <c r="F24" s="5">
        <v>12</v>
      </c>
      <c r="G24" s="6"/>
      <c r="H24" s="17"/>
      <c r="I24" s="33"/>
    </row>
    <row r="25" spans="1:9" ht="12.75">
      <c r="A25" s="97"/>
      <c r="B25" s="94"/>
      <c r="C25" s="79" t="s">
        <v>5</v>
      </c>
      <c r="D25" s="70" t="s">
        <v>1</v>
      </c>
      <c r="E25" s="70" t="s">
        <v>114</v>
      </c>
      <c r="F25" s="16">
        <v>78</v>
      </c>
      <c r="G25" s="6">
        <v>130</v>
      </c>
      <c r="H25" s="17"/>
      <c r="I25" s="33"/>
    </row>
    <row r="26" spans="1:9" ht="12.75">
      <c r="A26" s="97"/>
      <c r="B26" s="94"/>
      <c r="C26" s="79" t="s">
        <v>5</v>
      </c>
      <c r="D26" s="74" t="s">
        <v>2</v>
      </c>
      <c r="E26" s="70" t="s">
        <v>114</v>
      </c>
      <c r="F26" s="16">
        <v>30</v>
      </c>
      <c r="G26" s="6">
        <v>50</v>
      </c>
      <c r="H26" s="17"/>
      <c r="I26" s="33"/>
    </row>
    <row r="27" spans="1:9" ht="13.5" thickBot="1">
      <c r="A27" s="97"/>
      <c r="B27" s="94"/>
      <c r="C27" s="79" t="s">
        <v>5</v>
      </c>
      <c r="D27" s="71" t="s">
        <v>3</v>
      </c>
      <c r="E27" s="70" t="s">
        <v>114</v>
      </c>
      <c r="F27" s="16">
        <v>384</v>
      </c>
      <c r="G27" s="6">
        <v>698</v>
      </c>
      <c r="H27" s="17"/>
      <c r="I27" s="33"/>
    </row>
    <row r="28" spans="1:9" ht="13.5" thickBot="1">
      <c r="A28" s="97"/>
      <c r="B28" s="95"/>
      <c r="C28" s="104" t="s">
        <v>4</v>
      </c>
      <c r="D28" s="99"/>
      <c r="E28" s="105"/>
      <c r="F28" s="23">
        <f>SUM(F24:F27)</f>
        <v>504</v>
      </c>
      <c r="G28" s="11">
        <f>SUM(G24:G27)</f>
        <v>878</v>
      </c>
      <c r="H28" s="11"/>
      <c r="I28" s="36"/>
    </row>
    <row r="29" spans="1:9" ht="13.5" thickBot="1">
      <c r="A29" s="98"/>
      <c r="B29" s="122" t="s">
        <v>89</v>
      </c>
      <c r="C29" s="122"/>
      <c r="D29" s="123"/>
      <c r="E29" s="60"/>
      <c r="F29" s="22">
        <f>F9+F18+F23+F28</f>
        <v>1582</v>
      </c>
      <c r="G29" s="22">
        <f>G9+G18+G23+G28</f>
        <v>2762</v>
      </c>
      <c r="H29" s="22"/>
      <c r="I29" s="65"/>
    </row>
  </sheetData>
  <sheetProtection/>
  <mergeCells count="11">
    <mergeCell ref="A1:I1"/>
    <mergeCell ref="C23:E23"/>
    <mergeCell ref="B24:B28"/>
    <mergeCell ref="C28:E28"/>
    <mergeCell ref="B29:D29"/>
    <mergeCell ref="A5:A29"/>
    <mergeCell ref="B5:B9"/>
    <mergeCell ref="C9:E9"/>
    <mergeCell ref="B10:B18"/>
    <mergeCell ref="C18:E18"/>
    <mergeCell ref="B19:B23"/>
  </mergeCells>
  <printOptions/>
  <pageMargins left="0.17" right="0.17" top="0.75" bottom="0.75" header="0.38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8515625" style="0" customWidth="1"/>
    <col min="4" max="4" width="23.140625" style="0" customWidth="1"/>
    <col min="5" max="5" width="6.28125" style="0" customWidth="1"/>
  </cols>
  <sheetData>
    <row r="1" spans="1:9" ht="15.75">
      <c r="A1" s="114" t="s">
        <v>116</v>
      </c>
      <c r="B1" s="114"/>
      <c r="C1" s="114"/>
      <c r="D1" s="114"/>
      <c r="E1" s="114"/>
      <c r="F1" s="114"/>
      <c r="G1" s="114"/>
      <c r="H1" s="114"/>
      <c r="I1" s="114"/>
    </row>
    <row r="2" ht="15" thickBot="1">
      <c r="H2" s="12"/>
    </row>
    <row r="3" spans="1:9" ht="78" customHeight="1" thickBot="1">
      <c r="A3" s="55" t="s">
        <v>9</v>
      </c>
      <c r="B3" s="56" t="s">
        <v>107</v>
      </c>
      <c r="C3" s="57" t="s">
        <v>108</v>
      </c>
      <c r="D3" s="58" t="s">
        <v>0</v>
      </c>
      <c r="E3" s="61" t="s">
        <v>112</v>
      </c>
      <c r="F3" s="62" t="s">
        <v>109</v>
      </c>
      <c r="G3" s="62" t="s">
        <v>110</v>
      </c>
      <c r="H3" s="63" t="s">
        <v>115</v>
      </c>
      <c r="I3" s="64" t="s">
        <v>111</v>
      </c>
    </row>
    <row r="4" spans="1:9" ht="13.5" thickBot="1">
      <c r="A4" s="38">
        <v>1</v>
      </c>
      <c r="B4" s="37">
        <v>2</v>
      </c>
      <c r="C4" s="1">
        <v>3</v>
      </c>
      <c r="D4" s="1">
        <v>4</v>
      </c>
      <c r="E4" s="1">
        <v>5</v>
      </c>
      <c r="F4" s="2">
        <v>6</v>
      </c>
      <c r="G4" s="2">
        <v>7</v>
      </c>
      <c r="H4" s="2">
        <v>8</v>
      </c>
      <c r="I4" s="3">
        <v>10</v>
      </c>
    </row>
    <row r="5" spans="1:11" s="15" customFormat="1" ht="12.75">
      <c r="A5" s="97" t="s">
        <v>117</v>
      </c>
      <c r="B5" s="94" t="s">
        <v>13</v>
      </c>
      <c r="C5" s="73" t="s">
        <v>6</v>
      </c>
      <c r="D5" s="70" t="s">
        <v>1</v>
      </c>
      <c r="E5" s="70" t="s">
        <v>114</v>
      </c>
      <c r="F5" s="16">
        <v>1</v>
      </c>
      <c r="G5" s="6">
        <v>2</v>
      </c>
      <c r="H5" s="17"/>
      <c r="I5" s="33"/>
      <c r="J5" s="14"/>
      <c r="K5" s="14"/>
    </row>
    <row r="6" spans="1:11" s="15" customFormat="1" ht="13.5" thickBot="1">
      <c r="A6" s="97"/>
      <c r="B6" s="94"/>
      <c r="C6" s="73" t="s">
        <v>6</v>
      </c>
      <c r="D6" s="71" t="s">
        <v>3</v>
      </c>
      <c r="E6" s="71" t="s">
        <v>114</v>
      </c>
      <c r="F6" s="16">
        <v>7</v>
      </c>
      <c r="G6" s="6">
        <v>13</v>
      </c>
      <c r="H6" s="17"/>
      <c r="I6" s="33"/>
      <c r="J6" s="14"/>
      <c r="K6" s="14"/>
    </row>
    <row r="7" spans="1:9" s="15" customFormat="1" ht="13.5" thickBot="1">
      <c r="A7" s="97"/>
      <c r="B7" s="95"/>
      <c r="C7" s="118" t="s">
        <v>4</v>
      </c>
      <c r="D7" s="119"/>
      <c r="E7" s="120"/>
      <c r="F7" s="20">
        <f>SUM(F5:F6)</f>
        <v>8</v>
      </c>
      <c r="G7" s="20">
        <f>SUM(G5:G6)</f>
        <v>15</v>
      </c>
      <c r="H7" s="11"/>
      <c r="I7" s="24"/>
    </row>
    <row r="8" spans="1:11" s="15" customFormat="1" ht="12.75">
      <c r="A8" s="97"/>
      <c r="B8" s="115" t="s">
        <v>10</v>
      </c>
      <c r="C8" s="73" t="s">
        <v>6</v>
      </c>
      <c r="D8" s="74" t="s">
        <v>2</v>
      </c>
      <c r="E8" s="74" t="s">
        <v>114</v>
      </c>
      <c r="F8" s="16">
        <v>2</v>
      </c>
      <c r="G8" s="6">
        <v>3</v>
      </c>
      <c r="H8" s="17"/>
      <c r="I8" s="33"/>
      <c r="J8" s="14"/>
      <c r="K8" s="14"/>
    </row>
    <row r="9" spans="1:11" s="15" customFormat="1" ht="13.5" thickBot="1">
      <c r="A9" s="97"/>
      <c r="B9" s="116"/>
      <c r="C9" s="73" t="s">
        <v>6</v>
      </c>
      <c r="D9" s="71" t="s">
        <v>3</v>
      </c>
      <c r="E9" s="71" t="s">
        <v>114</v>
      </c>
      <c r="F9" s="16">
        <v>199</v>
      </c>
      <c r="G9" s="6">
        <v>362</v>
      </c>
      <c r="H9" s="17"/>
      <c r="I9" s="33"/>
      <c r="J9" s="14"/>
      <c r="K9" s="14"/>
    </row>
    <row r="10" spans="1:9" s="15" customFormat="1" ht="13.5" thickBot="1">
      <c r="A10" s="97"/>
      <c r="B10" s="117"/>
      <c r="C10" s="104" t="s">
        <v>4</v>
      </c>
      <c r="D10" s="99"/>
      <c r="E10" s="105"/>
      <c r="F10" s="11">
        <f>SUM(F8:F9)</f>
        <v>201</v>
      </c>
      <c r="G10" s="11">
        <f>SUM(G8:G9)</f>
        <v>365</v>
      </c>
      <c r="H10" s="11"/>
      <c r="I10" s="36"/>
    </row>
    <row r="11" spans="1:9" s="15" customFormat="1" ht="12.75">
      <c r="A11" s="97"/>
      <c r="B11" s="93" t="s">
        <v>70</v>
      </c>
      <c r="C11" s="72" t="s">
        <v>5</v>
      </c>
      <c r="D11" s="68" t="s">
        <v>69</v>
      </c>
      <c r="E11" s="68" t="s">
        <v>113</v>
      </c>
      <c r="F11" s="5">
        <v>2</v>
      </c>
      <c r="G11" s="6"/>
      <c r="H11" s="17"/>
      <c r="I11" s="32"/>
    </row>
    <row r="12" spans="1:10" s="15" customFormat="1" ht="12.75">
      <c r="A12" s="97"/>
      <c r="B12" s="94"/>
      <c r="C12" s="73" t="s">
        <v>5</v>
      </c>
      <c r="D12" s="70" t="s">
        <v>1</v>
      </c>
      <c r="E12" s="70" t="s">
        <v>114</v>
      </c>
      <c r="F12" s="16">
        <v>14</v>
      </c>
      <c r="G12" s="6">
        <v>23</v>
      </c>
      <c r="H12" s="17"/>
      <c r="I12" s="33"/>
      <c r="J12" s="14"/>
    </row>
    <row r="13" spans="1:10" s="15" customFormat="1" ht="12.75">
      <c r="A13" s="97"/>
      <c r="B13" s="94"/>
      <c r="C13" s="73" t="s">
        <v>5</v>
      </c>
      <c r="D13" s="74" t="s">
        <v>2</v>
      </c>
      <c r="E13" s="70" t="s">
        <v>114</v>
      </c>
      <c r="F13" s="16">
        <v>6</v>
      </c>
      <c r="G13" s="6">
        <v>10</v>
      </c>
      <c r="H13" s="17"/>
      <c r="I13" s="33"/>
      <c r="J13" s="14"/>
    </row>
    <row r="14" spans="1:10" s="15" customFormat="1" ht="13.5" thickBot="1">
      <c r="A14" s="97"/>
      <c r="B14" s="94"/>
      <c r="C14" s="73" t="s">
        <v>5</v>
      </c>
      <c r="D14" s="71" t="s">
        <v>3</v>
      </c>
      <c r="E14" s="70" t="s">
        <v>114</v>
      </c>
      <c r="F14" s="16">
        <v>70</v>
      </c>
      <c r="G14" s="6">
        <v>127</v>
      </c>
      <c r="H14" s="17"/>
      <c r="I14" s="33"/>
      <c r="J14" s="14"/>
    </row>
    <row r="15" spans="1:9" s="15" customFormat="1" ht="13.5" thickBot="1">
      <c r="A15" s="97"/>
      <c r="B15" s="95"/>
      <c r="C15" s="104" t="s">
        <v>4</v>
      </c>
      <c r="D15" s="99"/>
      <c r="E15" s="105"/>
      <c r="F15" s="23">
        <f>SUM(F11:F14)</f>
        <v>92</v>
      </c>
      <c r="G15" s="11">
        <f>SUM(G11:G14)</f>
        <v>160</v>
      </c>
      <c r="H15" s="11"/>
      <c r="I15" s="36"/>
    </row>
    <row r="16" spans="1:9" s="15" customFormat="1" ht="12.75">
      <c r="A16" s="97"/>
      <c r="B16" s="93" t="s">
        <v>71</v>
      </c>
      <c r="C16" s="72" t="s">
        <v>5</v>
      </c>
      <c r="D16" s="68" t="s">
        <v>69</v>
      </c>
      <c r="E16" s="68" t="s">
        <v>113</v>
      </c>
      <c r="F16" s="5">
        <v>2</v>
      </c>
      <c r="G16" s="6"/>
      <c r="H16" s="17"/>
      <c r="I16" s="32"/>
    </row>
    <row r="17" spans="1:10" s="15" customFormat="1" ht="12.75">
      <c r="A17" s="97"/>
      <c r="B17" s="94"/>
      <c r="C17" s="73" t="s">
        <v>5</v>
      </c>
      <c r="D17" s="70" t="s">
        <v>1</v>
      </c>
      <c r="E17" s="70" t="s">
        <v>114</v>
      </c>
      <c r="F17" s="16">
        <v>13</v>
      </c>
      <c r="G17" s="6">
        <v>22</v>
      </c>
      <c r="H17" s="17"/>
      <c r="I17" s="33"/>
      <c r="J17" s="14"/>
    </row>
    <row r="18" spans="1:10" s="15" customFormat="1" ht="12.75">
      <c r="A18" s="97"/>
      <c r="B18" s="94"/>
      <c r="C18" s="73" t="s">
        <v>5</v>
      </c>
      <c r="D18" s="74" t="s">
        <v>2</v>
      </c>
      <c r="E18" s="70" t="s">
        <v>114</v>
      </c>
      <c r="F18" s="16">
        <v>5</v>
      </c>
      <c r="G18" s="6">
        <v>8</v>
      </c>
      <c r="H18" s="17"/>
      <c r="I18" s="33"/>
      <c r="J18" s="14"/>
    </row>
    <row r="19" spans="1:10" s="15" customFormat="1" ht="13.5" thickBot="1">
      <c r="A19" s="97"/>
      <c r="B19" s="94"/>
      <c r="C19" s="73" t="s">
        <v>5</v>
      </c>
      <c r="D19" s="71" t="s">
        <v>3</v>
      </c>
      <c r="E19" s="70" t="s">
        <v>114</v>
      </c>
      <c r="F19" s="16">
        <v>64</v>
      </c>
      <c r="G19" s="6">
        <v>116</v>
      </c>
      <c r="H19" s="17"/>
      <c r="I19" s="33"/>
      <c r="J19" s="14"/>
    </row>
    <row r="20" spans="1:9" s="15" customFormat="1" ht="13.5" thickBot="1">
      <c r="A20" s="97"/>
      <c r="B20" s="95"/>
      <c r="C20" s="104" t="s">
        <v>4</v>
      </c>
      <c r="D20" s="99"/>
      <c r="E20" s="105"/>
      <c r="F20" s="23">
        <f>SUM(F16:F19)</f>
        <v>84</v>
      </c>
      <c r="G20" s="11">
        <f>SUM(G16:G19)</f>
        <v>146</v>
      </c>
      <c r="H20" s="11"/>
      <c r="I20" s="36"/>
    </row>
    <row r="21" spans="1:9" s="15" customFormat="1" ht="12.75">
      <c r="A21" s="97"/>
      <c r="B21" s="93" t="s">
        <v>72</v>
      </c>
      <c r="C21" s="72" t="s">
        <v>5</v>
      </c>
      <c r="D21" s="68" t="s">
        <v>69</v>
      </c>
      <c r="E21" s="68" t="s">
        <v>113</v>
      </c>
      <c r="F21" s="5">
        <v>1</v>
      </c>
      <c r="G21" s="6"/>
      <c r="H21" s="17"/>
      <c r="I21" s="32"/>
    </row>
    <row r="22" spans="1:10" s="15" customFormat="1" ht="12.75">
      <c r="A22" s="97"/>
      <c r="B22" s="94"/>
      <c r="C22" s="73" t="s">
        <v>5</v>
      </c>
      <c r="D22" s="70" t="s">
        <v>1</v>
      </c>
      <c r="E22" s="70" t="s">
        <v>114</v>
      </c>
      <c r="F22" s="16">
        <v>5</v>
      </c>
      <c r="G22" s="6">
        <v>8</v>
      </c>
      <c r="H22" s="17"/>
      <c r="I22" s="33"/>
      <c r="J22" s="14"/>
    </row>
    <row r="23" spans="1:10" s="15" customFormat="1" ht="12.75">
      <c r="A23" s="97"/>
      <c r="B23" s="94"/>
      <c r="C23" s="73" t="s">
        <v>5</v>
      </c>
      <c r="D23" s="74" t="s">
        <v>2</v>
      </c>
      <c r="E23" s="70" t="s">
        <v>114</v>
      </c>
      <c r="F23" s="16">
        <v>2</v>
      </c>
      <c r="G23" s="6">
        <v>3</v>
      </c>
      <c r="H23" s="17"/>
      <c r="I23" s="33"/>
      <c r="J23" s="14"/>
    </row>
    <row r="24" spans="1:10" s="15" customFormat="1" ht="13.5" thickBot="1">
      <c r="A24" s="97"/>
      <c r="B24" s="94"/>
      <c r="C24" s="73" t="s">
        <v>5</v>
      </c>
      <c r="D24" s="71" t="s">
        <v>3</v>
      </c>
      <c r="E24" s="70" t="s">
        <v>114</v>
      </c>
      <c r="F24" s="16">
        <v>22</v>
      </c>
      <c r="G24" s="6">
        <v>40</v>
      </c>
      <c r="H24" s="17"/>
      <c r="I24" s="33"/>
      <c r="J24" s="14"/>
    </row>
    <row r="25" spans="1:9" s="15" customFormat="1" ht="13.5" thickBot="1">
      <c r="A25" s="97"/>
      <c r="B25" s="95"/>
      <c r="C25" s="104" t="s">
        <v>4</v>
      </c>
      <c r="D25" s="99"/>
      <c r="E25" s="105"/>
      <c r="F25" s="23">
        <f>SUM(F21:F24)</f>
        <v>30</v>
      </c>
      <c r="G25" s="11">
        <f>SUM(G21:G24)</f>
        <v>51</v>
      </c>
      <c r="H25" s="11"/>
      <c r="I25" s="36"/>
    </row>
    <row r="26" spans="1:9" s="15" customFormat="1" ht="12.75">
      <c r="A26" s="97"/>
      <c r="B26" s="93" t="s">
        <v>73</v>
      </c>
      <c r="C26" s="72" t="s">
        <v>5</v>
      </c>
      <c r="D26" s="68" t="s">
        <v>69</v>
      </c>
      <c r="E26" s="68" t="s">
        <v>113</v>
      </c>
      <c r="F26" s="5">
        <v>2</v>
      </c>
      <c r="G26" s="6"/>
      <c r="H26" s="17"/>
      <c r="I26" s="32"/>
    </row>
    <row r="27" spans="1:10" s="15" customFormat="1" ht="12.75">
      <c r="A27" s="97"/>
      <c r="B27" s="94"/>
      <c r="C27" s="73" t="s">
        <v>5</v>
      </c>
      <c r="D27" s="70" t="s">
        <v>1</v>
      </c>
      <c r="E27" s="70" t="s">
        <v>114</v>
      </c>
      <c r="F27" s="16">
        <v>12</v>
      </c>
      <c r="G27" s="6">
        <v>20</v>
      </c>
      <c r="H27" s="17"/>
      <c r="I27" s="33"/>
      <c r="J27" s="14"/>
    </row>
    <row r="28" spans="1:10" s="15" customFormat="1" ht="12.75">
      <c r="A28" s="97"/>
      <c r="B28" s="94"/>
      <c r="C28" s="73" t="s">
        <v>5</v>
      </c>
      <c r="D28" s="74" t="s">
        <v>2</v>
      </c>
      <c r="E28" s="70" t="s">
        <v>114</v>
      </c>
      <c r="F28" s="16">
        <v>4</v>
      </c>
      <c r="G28" s="6">
        <v>7</v>
      </c>
      <c r="H28" s="17"/>
      <c r="I28" s="33"/>
      <c r="J28" s="14"/>
    </row>
    <row r="29" spans="1:10" s="15" customFormat="1" ht="13.5" thickBot="1">
      <c r="A29" s="97"/>
      <c r="B29" s="94"/>
      <c r="C29" s="73" t="s">
        <v>5</v>
      </c>
      <c r="D29" s="71" t="s">
        <v>3</v>
      </c>
      <c r="E29" s="70" t="s">
        <v>114</v>
      </c>
      <c r="F29" s="16">
        <v>58</v>
      </c>
      <c r="G29" s="6">
        <v>105</v>
      </c>
      <c r="H29" s="17"/>
      <c r="I29" s="33"/>
      <c r="J29" s="14"/>
    </row>
    <row r="30" spans="1:9" s="15" customFormat="1" ht="13.5" thickBot="1">
      <c r="A30" s="97"/>
      <c r="B30" s="95"/>
      <c r="C30" s="104" t="s">
        <v>4</v>
      </c>
      <c r="D30" s="99"/>
      <c r="E30" s="105"/>
      <c r="F30" s="23">
        <f>SUM(F26:F29)</f>
        <v>76</v>
      </c>
      <c r="G30" s="11">
        <f>SUM(G26:G29)</f>
        <v>132</v>
      </c>
      <c r="H30" s="11"/>
      <c r="I30" s="36"/>
    </row>
    <row r="31" spans="1:9" s="15" customFormat="1" ht="12.75">
      <c r="A31" s="97"/>
      <c r="B31" s="93" t="s">
        <v>74</v>
      </c>
      <c r="C31" s="72" t="s">
        <v>5</v>
      </c>
      <c r="D31" s="68" t="s">
        <v>69</v>
      </c>
      <c r="E31" s="68" t="s">
        <v>113</v>
      </c>
      <c r="F31" s="5">
        <v>3</v>
      </c>
      <c r="G31" s="6"/>
      <c r="H31" s="17"/>
      <c r="I31" s="32"/>
    </row>
    <row r="32" spans="1:10" s="15" customFormat="1" ht="12.75">
      <c r="A32" s="97"/>
      <c r="B32" s="94"/>
      <c r="C32" s="73" t="s">
        <v>5</v>
      </c>
      <c r="D32" s="70" t="s">
        <v>1</v>
      </c>
      <c r="E32" s="70" t="s">
        <v>114</v>
      </c>
      <c r="F32" s="16">
        <v>21</v>
      </c>
      <c r="G32" s="6">
        <v>35</v>
      </c>
      <c r="H32" s="17"/>
      <c r="I32" s="33"/>
      <c r="J32" s="14"/>
    </row>
    <row r="33" spans="1:10" s="15" customFormat="1" ht="12.75">
      <c r="A33" s="97"/>
      <c r="B33" s="94"/>
      <c r="C33" s="73" t="s">
        <v>5</v>
      </c>
      <c r="D33" s="74" t="s">
        <v>2</v>
      </c>
      <c r="E33" s="70" t="s">
        <v>114</v>
      </c>
      <c r="F33" s="16">
        <v>8</v>
      </c>
      <c r="G33" s="6">
        <v>13</v>
      </c>
      <c r="H33" s="17"/>
      <c r="I33" s="33"/>
      <c r="J33" s="14"/>
    </row>
    <row r="34" spans="1:10" s="15" customFormat="1" ht="13.5" thickBot="1">
      <c r="A34" s="97"/>
      <c r="B34" s="94"/>
      <c r="C34" s="73" t="s">
        <v>5</v>
      </c>
      <c r="D34" s="71" t="s">
        <v>3</v>
      </c>
      <c r="E34" s="70" t="s">
        <v>114</v>
      </c>
      <c r="F34" s="16">
        <v>102</v>
      </c>
      <c r="G34" s="6">
        <v>185</v>
      </c>
      <c r="H34" s="17"/>
      <c r="I34" s="33"/>
      <c r="J34" s="14"/>
    </row>
    <row r="35" spans="1:9" s="15" customFormat="1" ht="13.5" thickBot="1">
      <c r="A35" s="97"/>
      <c r="B35" s="95"/>
      <c r="C35" s="104" t="s">
        <v>4</v>
      </c>
      <c r="D35" s="99"/>
      <c r="E35" s="105"/>
      <c r="F35" s="23">
        <f>SUM(F31:F34)</f>
        <v>134</v>
      </c>
      <c r="G35" s="11">
        <f>SUM(G31:G34)</f>
        <v>233</v>
      </c>
      <c r="H35" s="11"/>
      <c r="I35" s="36"/>
    </row>
    <row r="36" spans="1:9" s="15" customFormat="1" ht="12.75">
      <c r="A36" s="97"/>
      <c r="B36" s="93" t="s">
        <v>75</v>
      </c>
      <c r="C36" s="72" t="s">
        <v>5</v>
      </c>
      <c r="D36" s="68" t="s">
        <v>69</v>
      </c>
      <c r="E36" s="68" t="s">
        <v>113</v>
      </c>
      <c r="F36" s="5">
        <v>2</v>
      </c>
      <c r="G36" s="6"/>
      <c r="H36" s="17"/>
      <c r="I36" s="32"/>
    </row>
    <row r="37" spans="1:10" s="15" customFormat="1" ht="12.75">
      <c r="A37" s="97"/>
      <c r="B37" s="94"/>
      <c r="C37" s="73" t="s">
        <v>5</v>
      </c>
      <c r="D37" s="70" t="s">
        <v>1</v>
      </c>
      <c r="E37" s="70" t="s">
        <v>114</v>
      </c>
      <c r="F37" s="16">
        <v>10</v>
      </c>
      <c r="G37" s="6">
        <v>17</v>
      </c>
      <c r="H37" s="17"/>
      <c r="I37" s="33"/>
      <c r="J37" s="14"/>
    </row>
    <row r="38" spans="1:10" s="15" customFormat="1" ht="12.75">
      <c r="A38" s="97"/>
      <c r="B38" s="94"/>
      <c r="C38" s="73" t="s">
        <v>5</v>
      </c>
      <c r="D38" s="74" t="s">
        <v>2</v>
      </c>
      <c r="E38" s="70" t="s">
        <v>114</v>
      </c>
      <c r="F38" s="16">
        <v>4</v>
      </c>
      <c r="G38" s="6">
        <v>7</v>
      </c>
      <c r="H38" s="17"/>
      <c r="I38" s="33"/>
      <c r="J38" s="14"/>
    </row>
    <row r="39" spans="1:10" s="15" customFormat="1" ht="13.5" thickBot="1">
      <c r="A39" s="97"/>
      <c r="B39" s="94"/>
      <c r="C39" s="73" t="s">
        <v>5</v>
      </c>
      <c r="D39" s="71" t="s">
        <v>3</v>
      </c>
      <c r="E39" s="70" t="s">
        <v>114</v>
      </c>
      <c r="F39" s="16">
        <v>51</v>
      </c>
      <c r="G39" s="6">
        <v>93</v>
      </c>
      <c r="H39" s="17"/>
      <c r="I39" s="33"/>
      <c r="J39" s="14"/>
    </row>
    <row r="40" spans="1:9" s="15" customFormat="1" ht="13.5" thickBot="1">
      <c r="A40" s="97"/>
      <c r="B40" s="95"/>
      <c r="C40" s="104" t="s">
        <v>4</v>
      </c>
      <c r="D40" s="99"/>
      <c r="E40" s="105"/>
      <c r="F40" s="23">
        <f>SUM(F36:F39)</f>
        <v>67</v>
      </c>
      <c r="G40" s="11">
        <f>SUM(G36:G39)</f>
        <v>117</v>
      </c>
      <c r="H40" s="11"/>
      <c r="I40" s="36"/>
    </row>
    <row r="41" spans="1:10" s="15" customFormat="1" ht="12.75">
      <c r="A41" s="97"/>
      <c r="B41" s="94" t="s">
        <v>76</v>
      </c>
      <c r="C41" s="73" t="s">
        <v>5</v>
      </c>
      <c r="D41" s="70" t="s">
        <v>1</v>
      </c>
      <c r="E41" s="70" t="s">
        <v>114</v>
      </c>
      <c r="F41" s="16">
        <v>1</v>
      </c>
      <c r="G41" s="6">
        <v>2</v>
      </c>
      <c r="H41" s="17"/>
      <c r="I41" s="33"/>
      <c r="J41" s="14"/>
    </row>
    <row r="42" spans="1:10" s="15" customFormat="1" ht="13.5" thickBot="1">
      <c r="A42" s="97"/>
      <c r="B42" s="94"/>
      <c r="C42" s="73" t="s">
        <v>5</v>
      </c>
      <c r="D42" s="71" t="s">
        <v>3</v>
      </c>
      <c r="E42" s="71" t="s">
        <v>114</v>
      </c>
      <c r="F42" s="16">
        <v>3</v>
      </c>
      <c r="G42" s="6">
        <v>5</v>
      </c>
      <c r="H42" s="17"/>
      <c r="I42" s="33"/>
      <c r="J42" s="14"/>
    </row>
    <row r="43" spans="1:9" s="15" customFormat="1" ht="13.5" thickBot="1">
      <c r="A43" s="97"/>
      <c r="B43" s="95"/>
      <c r="C43" s="104" t="s">
        <v>4</v>
      </c>
      <c r="D43" s="99"/>
      <c r="E43" s="105"/>
      <c r="F43" s="23">
        <f>SUM(F41:F42)</f>
        <v>4</v>
      </c>
      <c r="G43" s="11">
        <f>SUM(G41:G42)</f>
        <v>7</v>
      </c>
      <c r="H43" s="11"/>
      <c r="I43" s="36"/>
    </row>
    <row r="44" spans="1:10" s="15" customFormat="1" ht="13.5" thickBot="1">
      <c r="A44" s="97"/>
      <c r="B44" s="94" t="s">
        <v>77</v>
      </c>
      <c r="C44" s="73" t="s">
        <v>5</v>
      </c>
      <c r="D44" s="71" t="s">
        <v>3</v>
      </c>
      <c r="E44" s="71" t="s">
        <v>114</v>
      </c>
      <c r="F44" s="16">
        <v>10</v>
      </c>
      <c r="G44" s="6">
        <v>18</v>
      </c>
      <c r="H44" s="17"/>
      <c r="I44" s="33"/>
      <c r="J44" s="14"/>
    </row>
    <row r="45" spans="1:9" s="15" customFormat="1" ht="13.5" thickBot="1">
      <c r="A45" s="97"/>
      <c r="B45" s="95"/>
      <c r="C45" s="104" t="s">
        <v>4</v>
      </c>
      <c r="D45" s="99"/>
      <c r="E45" s="105"/>
      <c r="F45" s="23">
        <f>SUM(F44:F44)</f>
        <v>10</v>
      </c>
      <c r="G45" s="11">
        <f>SUM(G44:G44)</f>
        <v>18</v>
      </c>
      <c r="H45" s="11"/>
      <c r="I45" s="36"/>
    </row>
    <row r="46" spans="1:10" s="15" customFormat="1" ht="13.5" thickBot="1">
      <c r="A46" s="97"/>
      <c r="B46" s="94" t="s">
        <v>78</v>
      </c>
      <c r="C46" s="73" t="s">
        <v>5</v>
      </c>
      <c r="D46" s="71" t="s">
        <v>3</v>
      </c>
      <c r="E46" s="71" t="s">
        <v>114</v>
      </c>
      <c r="F46" s="16">
        <v>5</v>
      </c>
      <c r="G46" s="6">
        <v>9</v>
      </c>
      <c r="H46" s="17"/>
      <c r="I46" s="33"/>
      <c r="J46" s="14"/>
    </row>
    <row r="47" spans="1:9" s="15" customFormat="1" ht="13.5" thickBot="1">
      <c r="A47" s="97"/>
      <c r="B47" s="95"/>
      <c r="C47" s="104" t="s">
        <v>4</v>
      </c>
      <c r="D47" s="99"/>
      <c r="E47" s="105"/>
      <c r="F47" s="23">
        <f>SUM(F46:F46)</f>
        <v>5</v>
      </c>
      <c r="G47" s="11">
        <f>SUM(G46:G46)</f>
        <v>9</v>
      </c>
      <c r="H47" s="11"/>
      <c r="I47" s="36"/>
    </row>
    <row r="48" spans="1:10" s="15" customFormat="1" ht="12.75">
      <c r="A48" s="97"/>
      <c r="B48" s="94" t="s">
        <v>79</v>
      </c>
      <c r="C48" s="73" t="s">
        <v>5</v>
      </c>
      <c r="D48" s="70" t="s">
        <v>1</v>
      </c>
      <c r="E48" s="70" t="s">
        <v>114</v>
      </c>
      <c r="F48" s="16">
        <v>1</v>
      </c>
      <c r="G48" s="6">
        <v>2</v>
      </c>
      <c r="H48" s="17"/>
      <c r="I48" s="33"/>
      <c r="J48" s="14"/>
    </row>
    <row r="49" spans="1:10" s="15" customFormat="1" ht="13.5" thickBot="1">
      <c r="A49" s="97"/>
      <c r="B49" s="94"/>
      <c r="C49" s="73" t="s">
        <v>5</v>
      </c>
      <c r="D49" s="71" t="s">
        <v>3</v>
      </c>
      <c r="E49" s="71" t="s">
        <v>114</v>
      </c>
      <c r="F49" s="16">
        <v>6</v>
      </c>
      <c r="G49" s="6">
        <v>11</v>
      </c>
      <c r="H49" s="17"/>
      <c r="I49" s="33"/>
      <c r="J49" s="14"/>
    </row>
    <row r="50" spans="1:9" s="15" customFormat="1" ht="13.5" thickBot="1">
      <c r="A50" s="97"/>
      <c r="B50" s="95"/>
      <c r="C50" s="104" t="s">
        <v>4</v>
      </c>
      <c r="D50" s="99"/>
      <c r="E50" s="105"/>
      <c r="F50" s="23">
        <f>SUM(F48:F49)</f>
        <v>7</v>
      </c>
      <c r="G50" s="11">
        <f>SUM(G48:G49)</f>
        <v>13</v>
      </c>
      <c r="H50" s="11"/>
      <c r="I50" s="36"/>
    </row>
    <row r="51" spans="1:10" s="15" customFormat="1" ht="13.5" thickBot="1">
      <c r="A51" s="97"/>
      <c r="B51" s="94" t="s">
        <v>80</v>
      </c>
      <c r="C51" s="73" t="s">
        <v>5</v>
      </c>
      <c r="D51" s="71" t="s">
        <v>3</v>
      </c>
      <c r="E51" s="71" t="s">
        <v>114</v>
      </c>
      <c r="F51" s="16">
        <v>5</v>
      </c>
      <c r="G51" s="6">
        <v>9</v>
      </c>
      <c r="H51" s="17"/>
      <c r="I51" s="33"/>
      <c r="J51" s="14"/>
    </row>
    <row r="52" spans="1:9" s="15" customFormat="1" ht="13.5" thickBot="1">
      <c r="A52" s="97"/>
      <c r="B52" s="95"/>
      <c r="C52" s="104" t="s">
        <v>4</v>
      </c>
      <c r="D52" s="99"/>
      <c r="E52" s="105"/>
      <c r="F52" s="23">
        <f>SUM(F51:F51)</f>
        <v>5</v>
      </c>
      <c r="G52" s="11">
        <f>SUM(G51:G51)</f>
        <v>9</v>
      </c>
      <c r="H52" s="11"/>
      <c r="I52" s="36"/>
    </row>
    <row r="53" spans="1:10" s="15" customFormat="1" ht="12.75">
      <c r="A53" s="97"/>
      <c r="B53" s="94" t="s">
        <v>81</v>
      </c>
      <c r="C53" s="73" t="s">
        <v>5</v>
      </c>
      <c r="D53" s="70" t="s">
        <v>1</v>
      </c>
      <c r="E53" s="70" t="s">
        <v>114</v>
      </c>
      <c r="F53" s="16">
        <v>11</v>
      </c>
      <c r="G53" s="6">
        <v>18</v>
      </c>
      <c r="H53" s="17"/>
      <c r="I53" s="33"/>
      <c r="J53" s="14"/>
    </row>
    <row r="54" spans="1:10" s="15" customFormat="1" ht="12.75">
      <c r="A54" s="97"/>
      <c r="B54" s="94"/>
      <c r="C54" s="73" t="s">
        <v>5</v>
      </c>
      <c r="D54" s="74" t="s">
        <v>2</v>
      </c>
      <c r="E54" s="70" t="s">
        <v>114</v>
      </c>
      <c r="F54" s="16">
        <v>6</v>
      </c>
      <c r="G54" s="6">
        <v>10</v>
      </c>
      <c r="H54" s="17"/>
      <c r="I54" s="33"/>
      <c r="J54" s="14"/>
    </row>
    <row r="55" spans="1:10" s="15" customFormat="1" ht="13.5" thickBot="1">
      <c r="A55" s="97"/>
      <c r="B55" s="94"/>
      <c r="C55" s="73" t="s">
        <v>5</v>
      </c>
      <c r="D55" s="71" t="s">
        <v>3</v>
      </c>
      <c r="E55" s="70" t="s">
        <v>114</v>
      </c>
      <c r="F55" s="16">
        <v>48</v>
      </c>
      <c r="G55" s="6">
        <v>87</v>
      </c>
      <c r="H55" s="17"/>
      <c r="I55" s="33"/>
      <c r="J55" s="14"/>
    </row>
    <row r="56" spans="1:9" s="15" customFormat="1" ht="13.5" thickBot="1">
      <c r="A56" s="97"/>
      <c r="B56" s="95"/>
      <c r="C56" s="104" t="s">
        <v>4</v>
      </c>
      <c r="D56" s="99"/>
      <c r="E56" s="99"/>
      <c r="F56" s="23">
        <f>SUM(F53:F55)</f>
        <v>65</v>
      </c>
      <c r="G56" s="11">
        <f>SUM(G53:G55)</f>
        <v>115</v>
      </c>
      <c r="H56" s="11"/>
      <c r="I56" s="36"/>
    </row>
    <row r="57" spans="1:10" s="15" customFormat="1" ht="12.75">
      <c r="A57" s="97"/>
      <c r="B57" s="94" t="s">
        <v>82</v>
      </c>
      <c r="C57" s="73" t="s">
        <v>5</v>
      </c>
      <c r="D57" s="70" t="s">
        <v>1</v>
      </c>
      <c r="E57" s="70" t="s">
        <v>114</v>
      </c>
      <c r="F57" s="16">
        <v>2</v>
      </c>
      <c r="G57" s="6">
        <v>3</v>
      </c>
      <c r="H57" s="17"/>
      <c r="I57" s="33"/>
      <c r="J57" s="14"/>
    </row>
    <row r="58" spans="1:10" s="15" customFormat="1" ht="12.75">
      <c r="A58" s="97"/>
      <c r="B58" s="94"/>
      <c r="C58" s="73" t="s">
        <v>5</v>
      </c>
      <c r="D58" s="74" t="s">
        <v>2</v>
      </c>
      <c r="E58" s="70" t="s">
        <v>114</v>
      </c>
      <c r="F58" s="16">
        <v>3</v>
      </c>
      <c r="G58" s="6">
        <v>5</v>
      </c>
      <c r="H58" s="17"/>
      <c r="I58" s="33"/>
      <c r="J58" s="14"/>
    </row>
    <row r="59" spans="1:10" s="15" customFormat="1" ht="13.5" thickBot="1">
      <c r="A59" s="97"/>
      <c r="B59" s="94"/>
      <c r="C59" s="73" t="s">
        <v>5</v>
      </c>
      <c r="D59" s="71" t="s">
        <v>3</v>
      </c>
      <c r="E59" s="70" t="s">
        <v>114</v>
      </c>
      <c r="F59" s="16">
        <v>28</v>
      </c>
      <c r="G59" s="6">
        <v>51</v>
      </c>
      <c r="H59" s="17"/>
      <c r="I59" s="33"/>
      <c r="J59" s="14"/>
    </row>
    <row r="60" spans="1:9" s="15" customFormat="1" ht="13.5" thickBot="1">
      <c r="A60" s="97"/>
      <c r="B60" s="95"/>
      <c r="C60" s="104" t="s">
        <v>4</v>
      </c>
      <c r="D60" s="99"/>
      <c r="E60" s="105"/>
      <c r="F60" s="23">
        <f>SUM(F57:F59)</f>
        <v>33</v>
      </c>
      <c r="G60" s="11">
        <f>SUM(G57:G59)</f>
        <v>59</v>
      </c>
      <c r="H60" s="11"/>
      <c r="I60" s="36"/>
    </row>
    <row r="61" spans="1:9" s="15" customFormat="1" ht="12.75">
      <c r="A61" s="97"/>
      <c r="B61" s="93" t="s">
        <v>83</v>
      </c>
      <c r="C61" s="72" t="s">
        <v>5</v>
      </c>
      <c r="D61" s="68" t="s">
        <v>69</v>
      </c>
      <c r="E61" s="68" t="s">
        <v>113</v>
      </c>
      <c r="F61" s="5">
        <v>4</v>
      </c>
      <c r="G61" s="6"/>
      <c r="H61" s="17"/>
      <c r="I61" s="32"/>
    </row>
    <row r="62" spans="1:10" s="15" customFormat="1" ht="12.75">
      <c r="A62" s="97"/>
      <c r="B62" s="94"/>
      <c r="C62" s="73" t="s">
        <v>5</v>
      </c>
      <c r="D62" s="70" t="s">
        <v>1</v>
      </c>
      <c r="E62" s="70" t="s">
        <v>114</v>
      </c>
      <c r="F62" s="16">
        <v>26</v>
      </c>
      <c r="G62" s="6">
        <v>43</v>
      </c>
      <c r="H62" s="17"/>
      <c r="I62" s="33"/>
      <c r="J62" s="14"/>
    </row>
    <row r="63" spans="1:10" s="15" customFormat="1" ht="12.75">
      <c r="A63" s="97"/>
      <c r="B63" s="94"/>
      <c r="C63" s="73" t="s">
        <v>5</v>
      </c>
      <c r="D63" s="74" t="s">
        <v>2</v>
      </c>
      <c r="E63" s="70" t="s">
        <v>114</v>
      </c>
      <c r="F63" s="16">
        <v>10</v>
      </c>
      <c r="G63" s="6">
        <v>17</v>
      </c>
      <c r="H63" s="17"/>
      <c r="I63" s="33"/>
      <c r="J63" s="14"/>
    </row>
    <row r="64" spans="1:10" s="15" customFormat="1" ht="13.5" thickBot="1">
      <c r="A64" s="97"/>
      <c r="B64" s="94"/>
      <c r="C64" s="73" t="s">
        <v>5</v>
      </c>
      <c r="D64" s="71" t="s">
        <v>3</v>
      </c>
      <c r="E64" s="70" t="s">
        <v>114</v>
      </c>
      <c r="F64" s="16">
        <v>128</v>
      </c>
      <c r="G64" s="6">
        <v>233</v>
      </c>
      <c r="H64" s="17"/>
      <c r="I64" s="33"/>
      <c r="J64" s="14"/>
    </row>
    <row r="65" spans="1:9" s="15" customFormat="1" ht="13.5" thickBot="1">
      <c r="A65" s="97"/>
      <c r="B65" s="95"/>
      <c r="C65" s="104" t="s">
        <v>4</v>
      </c>
      <c r="D65" s="99"/>
      <c r="E65" s="105"/>
      <c r="F65" s="23">
        <f>SUM(F61:F64)</f>
        <v>168</v>
      </c>
      <c r="G65" s="20">
        <f>SUM(G61:G64)</f>
        <v>293</v>
      </c>
      <c r="H65" s="11"/>
      <c r="I65" s="36"/>
    </row>
    <row r="66" spans="1:10" s="15" customFormat="1" ht="12.75">
      <c r="A66" s="97"/>
      <c r="B66" s="94" t="s">
        <v>97</v>
      </c>
      <c r="C66" s="73" t="s">
        <v>6</v>
      </c>
      <c r="D66" s="70" t="s">
        <v>1</v>
      </c>
      <c r="E66" s="70" t="s">
        <v>114</v>
      </c>
      <c r="F66" s="16">
        <v>10</v>
      </c>
      <c r="G66" s="6">
        <v>17</v>
      </c>
      <c r="H66" s="17"/>
      <c r="I66" s="33"/>
      <c r="J66" s="14"/>
    </row>
    <row r="67" spans="1:10" s="15" customFormat="1" ht="13.5" thickBot="1">
      <c r="A67" s="97"/>
      <c r="B67" s="94"/>
      <c r="C67" s="73" t="s">
        <v>6</v>
      </c>
      <c r="D67" s="71" t="s">
        <v>3</v>
      </c>
      <c r="E67" s="71" t="s">
        <v>114</v>
      </c>
      <c r="F67" s="16">
        <v>58</v>
      </c>
      <c r="G67" s="6">
        <v>105</v>
      </c>
      <c r="H67" s="17"/>
      <c r="I67" s="33"/>
      <c r="J67" s="14"/>
    </row>
    <row r="68" spans="1:9" s="15" customFormat="1" ht="13.5" thickBot="1">
      <c r="A68" s="97"/>
      <c r="B68" s="95"/>
      <c r="C68" s="104" t="s">
        <v>4</v>
      </c>
      <c r="D68" s="99"/>
      <c r="E68" s="105"/>
      <c r="F68" s="23">
        <f>SUM(F66:F67)</f>
        <v>68</v>
      </c>
      <c r="G68" s="11">
        <f>SUM(G66:G67)</f>
        <v>122</v>
      </c>
      <c r="H68" s="11"/>
      <c r="I68" s="36"/>
    </row>
    <row r="69" spans="1:10" s="15" customFormat="1" ht="13.5" thickBot="1">
      <c r="A69" s="97"/>
      <c r="B69" s="94" t="s">
        <v>98</v>
      </c>
      <c r="C69" s="73" t="s">
        <v>6</v>
      </c>
      <c r="D69" s="71" t="s">
        <v>3</v>
      </c>
      <c r="E69" s="71" t="s">
        <v>114</v>
      </c>
      <c r="F69" s="16">
        <v>23</v>
      </c>
      <c r="G69" s="6">
        <v>42</v>
      </c>
      <c r="H69" s="17"/>
      <c r="I69" s="33"/>
      <c r="J69" s="14"/>
    </row>
    <row r="70" spans="1:9" s="15" customFormat="1" ht="13.5" thickBot="1">
      <c r="A70" s="97"/>
      <c r="B70" s="95"/>
      <c r="C70" s="104" t="s">
        <v>4</v>
      </c>
      <c r="D70" s="99"/>
      <c r="E70" s="105"/>
      <c r="F70" s="23">
        <f>SUM(F69:F69)</f>
        <v>23</v>
      </c>
      <c r="G70" s="11">
        <f>SUM(G69:G69)</f>
        <v>42</v>
      </c>
      <c r="H70" s="11"/>
      <c r="I70" s="36"/>
    </row>
    <row r="71" spans="1:10" s="15" customFormat="1" ht="12.75">
      <c r="A71" s="97"/>
      <c r="B71" s="94" t="s">
        <v>99</v>
      </c>
      <c r="C71" s="73" t="s">
        <v>6</v>
      </c>
      <c r="D71" s="70" t="s">
        <v>1</v>
      </c>
      <c r="E71" s="70" t="s">
        <v>114</v>
      </c>
      <c r="F71" s="16">
        <v>11</v>
      </c>
      <c r="G71" s="6">
        <v>18</v>
      </c>
      <c r="H71" s="17"/>
      <c r="I71" s="33"/>
      <c r="J71" s="14"/>
    </row>
    <row r="72" spans="1:10" s="15" customFormat="1" ht="12.75">
      <c r="A72" s="97"/>
      <c r="B72" s="94"/>
      <c r="C72" s="73" t="s">
        <v>6</v>
      </c>
      <c r="D72" s="75" t="s">
        <v>3</v>
      </c>
      <c r="E72" s="70" t="s">
        <v>114</v>
      </c>
      <c r="F72" s="16">
        <v>55</v>
      </c>
      <c r="G72" s="6">
        <v>100</v>
      </c>
      <c r="H72" s="17"/>
      <c r="I72" s="33"/>
      <c r="J72" s="14"/>
    </row>
    <row r="73" spans="1:10" s="15" customFormat="1" ht="12.75">
      <c r="A73" s="97"/>
      <c r="B73" s="94"/>
      <c r="C73" s="73" t="s">
        <v>7</v>
      </c>
      <c r="D73" s="70" t="s">
        <v>1</v>
      </c>
      <c r="E73" s="70" t="s">
        <v>114</v>
      </c>
      <c r="F73" s="16">
        <v>4</v>
      </c>
      <c r="G73" s="6">
        <v>7</v>
      </c>
      <c r="H73" s="17"/>
      <c r="I73" s="33"/>
      <c r="J73" s="14"/>
    </row>
    <row r="74" spans="1:10" s="15" customFormat="1" ht="13.5" thickBot="1">
      <c r="A74" s="97"/>
      <c r="B74" s="94"/>
      <c r="C74" s="73" t="s">
        <v>7</v>
      </c>
      <c r="D74" s="71" t="s">
        <v>3</v>
      </c>
      <c r="E74" s="91" t="s">
        <v>114</v>
      </c>
      <c r="F74" s="43">
        <v>11</v>
      </c>
      <c r="G74" s="44">
        <v>20</v>
      </c>
      <c r="H74" s="45"/>
      <c r="I74" s="54"/>
      <c r="J74" s="14"/>
    </row>
    <row r="75" spans="1:9" s="15" customFormat="1" ht="13.5" thickBot="1">
      <c r="A75" s="97"/>
      <c r="B75" s="95"/>
      <c r="C75" s="104" t="s">
        <v>4</v>
      </c>
      <c r="D75" s="99"/>
      <c r="E75" s="105"/>
      <c r="F75" s="23">
        <f>SUM(F71:F74)</f>
        <v>81</v>
      </c>
      <c r="G75" s="20">
        <f>SUM(G71:G74)</f>
        <v>145</v>
      </c>
      <c r="H75" s="11"/>
      <c r="I75" s="36"/>
    </row>
    <row r="76" spans="1:10" s="15" customFormat="1" ht="12.75">
      <c r="A76" s="97"/>
      <c r="B76" s="94" t="s">
        <v>100</v>
      </c>
      <c r="C76" s="73" t="s">
        <v>6</v>
      </c>
      <c r="D76" s="70" t="s">
        <v>1</v>
      </c>
      <c r="E76" s="70" t="s">
        <v>114</v>
      </c>
      <c r="F76" s="16">
        <v>6</v>
      </c>
      <c r="G76" s="6">
        <v>10</v>
      </c>
      <c r="H76" s="17"/>
      <c r="I76" s="33"/>
      <c r="J76" s="14"/>
    </row>
    <row r="77" spans="1:10" s="15" customFormat="1" ht="12.75">
      <c r="A77" s="97"/>
      <c r="B77" s="94"/>
      <c r="C77" s="73" t="s">
        <v>6</v>
      </c>
      <c r="D77" s="75" t="s">
        <v>3</v>
      </c>
      <c r="E77" s="70" t="s">
        <v>114</v>
      </c>
      <c r="F77" s="16">
        <v>30</v>
      </c>
      <c r="G77" s="6">
        <v>55</v>
      </c>
      <c r="H77" s="17"/>
      <c r="I77" s="33"/>
      <c r="J77" s="14"/>
    </row>
    <row r="78" spans="1:10" s="15" customFormat="1" ht="12.75">
      <c r="A78" s="97"/>
      <c r="B78" s="94"/>
      <c r="C78" s="73" t="s">
        <v>7</v>
      </c>
      <c r="D78" s="70" t="s">
        <v>1</v>
      </c>
      <c r="E78" s="70" t="s">
        <v>114</v>
      </c>
      <c r="F78" s="16">
        <v>3</v>
      </c>
      <c r="G78" s="6">
        <v>5</v>
      </c>
      <c r="H78" s="17"/>
      <c r="I78" s="33"/>
      <c r="J78" s="14"/>
    </row>
    <row r="79" spans="1:10" s="15" customFormat="1" ht="13.5" thickBot="1">
      <c r="A79" s="97"/>
      <c r="B79" s="94"/>
      <c r="C79" s="73" t="s">
        <v>7</v>
      </c>
      <c r="D79" s="71" t="s">
        <v>3</v>
      </c>
      <c r="E79" s="91" t="s">
        <v>114</v>
      </c>
      <c r="F79" s="43">
        <v>5</v>
      </c>
      <c r="G79" s="44">
        <v>9</v>
      </c>
      <c r="H79" s="45"/>
      <c r="I79" s="54"/>
      <c r="J79" s="14"/>
    </row>
    <row r="80" spans="1:9" s="15" customFormat="1" ht="13.5" thickBot="1">
      <c r="A80" s="97"/>
      <c r="B80" s="95"/>
      <c r="C80" s="104" t="s">
        <v>4</v>
      </c>
      <c r="D80" s="99"/>
      <c r="E80" s="105"/>
      <c r="F80" s="23">
        <f>SUM(F76:F79)</f>
        <v>44</v>
      </c>
      <c r="G80" s="20">
        <f>SUM(G76:G79)</f>
        <v>79</v>
      </c>
      <c r="H80" s="11"/>
      <c r="I80" s="36"/>
    </row>
    <row r="81" spans="1:9" s="15" customFormat="1" ht="12.75">
      <c r="A81" s="97"/>
      <c r="B81" s="93" t="s">
        <v>101</v>
      </c>
      <c r="C81" s="79" t="s">
        <v>8</v>
      </c>
      <c r="D81" s="70" t="s">
        <v>69</v>
      </c>
      <c r="E81" s="68" t="s">
        <v>113</v>
      </c>
      <c r="F81" s="27">
        <v>11</v>
      </c>
      <c r="G81" s="10"/>
      <c r="H81" s="13"/>
      <c r="I81" s="35"/>
    </row>
    <row r="82" spans="1:10" s="15" customFormat="1" ht="12.75">
      <c r="A82" s="97"/>
      <c r="B82" s="94"/>
      <c r="C82" s="80" t="s">
        <v>8</v>
      </c>
      <c r="D82" s="70" t="s">
        <v>1</v>
      </c>
      <c r="E82" s="70" t="s">
        <v>114</v>
      </c>
      <c r="F82" s="16">
        <v>15</v>
      </c>
      <c r="G82" s="6">
        <v>25</v>
      </c>
      <c r="H82" s="17"/>
      <c r="I82" s="33"/>
      <c r="J82" s="14"/>
    </row>
    <row r="83" spans="1:10" s="15" customFormat="1" ht="12.75">
      <c r="A83" s="97"/>
      <c r="B83" s="94"/>
      <c r="C83" s="80" t="s">
        <v>8</v>
      </c>
      <c r="D83" s="74" t="s">
        <v>2</v>
      </c>
      <c r="E83" s="70" t="s">
        <v>114</v>
      </c>
      <c r="F83" s="16">
        <v>2</v>
      </c>
      <c r="G83" s="6">
        <v>3</v>
      </c>
      <c r="H83" s="17"/>
      <c r="I83" s="34"/>
      <c r="J83" s="14"/>
    </row>
    <row r="84" spans="1:10" s="15" customFormat="1" ht="13.5" thickBot="1">
      <c r="A84" s="97"/>
      <c r="B84" s="94"/>
      <c r="C84" s="80" t="s">
        <v>8</v>
      </c>
      <c r="D84" s="75" t="s">
        <v>3</v>
      </c>
      <c r="E84" s="70" t="s">
        <v>114</v>
      </c>
      <c r="F84" s="16">
        <v>106</v>
      </c>
      <c r="G84" s="6">
        <v>193</v>
      </c>
      <c r="H84" s="17"/>
      <c r="I84" s="7"/>
      <c r="J84" s="14"/>
    </row>
    <row r="85" spans="1:9" s="15" customFormat="1" ht="12.75">
      <c r="A85" s="97"/>
      <c r="B85" s="94"/>
      <c r="C85" s="82" t="s">
        <v>5</v>
      </c>
      <c r="D85" s="70" t="s">
        <v>69</v>
      </c>
      <c r="E85" s="68" t="s">
        <v>113</v>
      </c>
      <c r="F85" s="5">
        <v>2</v>
      </c>
      <c r="G85" s="6"/>
      <c r="H85" s="17"/>
      <c r="I85" s="35"/>
    </row>
    <row r="86" spans="1:10" s="15" customFormat="1" ht="12.75">
      <c r="A86" s="97"/>
      <c r="B86" s="94"/>
      <c r="C86" s="78" t="s">
        <v>5</v>
      </c>
      <c r="D86" s="70" t="s">
        <v>1</v>
      </c>
      <c r="E86" s="70" t="s">
        <v>114</v>
      </c>
      <c r="F86" s="16">
        <v>8</v>
      </c>
      <c r="G86" s="6">
        <v>13</v>
      </c>
      <c r="H86" s="17"/>
      <c r="I86" s="33"/>
      <c r="J86" s="14"/>
    </row>
    <row r="87" spans="1:10" s="15" customFormat="1" ht="13.5" thickBot="1">
      <c r="A87" s="97"/>
      <c r="B87" s="94"/>
      <c r="C87" s="78" t="s">
        <v>5</v>
      </c>
      <c r="D87" s="71" t="s">
        <v>3</v>
      </c>
      <c r="E87" s="70" t="s">
        <v>114</v>
      </c>
      <c r="F87" s="16">
        <v>30</v>
      </c>
      <c r="G87" s="6">
        <v>55</v>
      </c>
      <c r="H87" s="17"/>
      <c r="I87" s="33"/>
      <c r="J87" s="14"/>
    </row>
    <row r="88" spans="1:10" s="15" customFormat="1" ht="13.5" thickBot="1">
      <c r="A88" s="97"/>
      <c r="B88" s="95"/>
      <c r="C88" s="104" t="s">
        <v>4</v>
      </c>
      <c r="D88" s="99"/>
      <c r="E88" s="105"/>
      <c r="F88" s="23">
        <f>SUM(F81:F87)</f>
        <v>174</v>
      </c>
      <c r="G88" s="23">
        <f>SUM(G81:G87)</f>
        <v>289</v>
      </c>
      <c r="H88" s="23"/>
      <c r="I88" s="42"/>
      <c r="J88" s="14"/>
    </row>
    <row r="89" spans="1:9" s="15" customFormat="1" ht="12.75">
      <c r="A89" s="97"/>
      <c r="B89" s="93" t="s">
        <v>106</v>
      </c>
      <c r="C89" s="79" t="s">
        <v>8</v>
      </c>
      <c r="D89" s="68" t="s">
        <v>69</v>
      </c>
      <c r="E89" s="68" t="s">
        <v>113</v>
      </c>
      <c r="F89" s="5">
        <v>19</v>
      </c>
      <c r="G89" s="6"/>
      <c r="H89" s="17"/>
      <c r="I89" s="33"/>
    </row>
    <row r="90" spans="1:10" s="15" customFormat="1" ht="12.75">
      <c r="A90" s="97"/>
      <c r="B90" s="94"/>
      <c r="C90" s="79" t="s">
        <v>8</v>
      </c>
      <c r="D90" s="70" t="s">
        <v>1</v>
      </c>
      <c r="E90" s="70" t="s">
        <v>114</v>
      </c>
      <c r="F90" s="16">
        <v>21</v>
      </c>
      <c r="G90" s="6">
        <v>35</v>
      </c>
      <c r="H90" s="17"/>
      <c r="I90" s="33"/>
      <c r="J90" s="14"/>
    </row>
    <row r="91" spans="1:10" s="15" customFormat="1" ht="12.75">
      <c r="A91" s="97"/>
      <c r="B91" s="94"/>
      <c r="C91" s="79" t="s">
        <v>8</v>
      </c>
      <c r="D91" s="74" t="s">
        <v>2</v>
      </c>
      <c r="E91" s="70" t="s">
        <v>114</v>
      </c>
      <c r="F91" s="16">
        <v>2</v>
      </c>
      <c r="G91" s="6">
        <v>3</v>
      </c>
      <c r="H91" s="17"/>
      <c r="I91" s="33"/>
      <c r="J91" s="14"/>
    </row>
    <row r="92" spans="1:10" s="15" customFormat="1" ht="13.5" thickBot="1">
      <c r="A92" s="97"/>
      <c r="B92" s="94"/>
      <c r="C92" s="79" t="s">
        <v>8</v>
      </c>
      <c r="D92" s="71" t="s">
        <v>3</v>
      </c>
      <c r="E92" s="70" t="s">
        <v>114</v>
      </c>
      <c r="F92" s="16">
        <v>136</v>
      </c>
      <c r="G92" s="6">
        <v>247</v>
      </c>
      <c r="H92" s="17"/>
      <c r="I92" s="33"/>
      <c r="J92" s="14"/>
    </row>
    <row r="93" spans="1:9" s="15" customFormat="1" ht="13.5" thickBot="1">
      <c r="A93" s="97"/>
      <c r="B93" s="95"/>
      <c r="C93" s="104" t="s">
        <v>4</v>
      </c>
      <c r="D93" s="99"/>
      <c r="E93" s="105"/>
      <c r="F93" s="23">
        <f>SUM(F89:F92)</f>
        <v>178</v>
      </c>
      <c r="G93" s="23">
        <f>SUM(G89:G92)</f>
        <v>285</v>
      </c>
      <c r="H93" s="23"/>
      <c r="I93" s="23"/>
    </row>
    <row r="94" spans="1:11" ht="13.5" thickBot="1">
      <c r="A94" s="98"/>
      <c r="B94" s="124" t="s">
        <v>90</v>
      </c>
      <c r="C94" s="122"/>
      <c r="D94" s="123"/>
      <c r="E94" s="60"/>
      <c r="F94" s="22">
        <f>F7+F10+F15+F20+F25+F30+F35+F40+F43+F45+F47+F50+F52+F56+F60+F65+F68+F70+F75+F80+F88+F93</f>
        <v>1557</v>
      </c>
      <c r="G94" s="22">
        <f>G7+G10+G15+G20+G25+G30+G35+G40+G43+G45+G47+G50+G52+G56+G60+G65+G68+G70+G75+G80+G88+G93</f>
        <v>2704</v>
      </c>
      <c r="H94" s="22"/>
      <c r="I94" s="65"/>
      <c r="K94" s="4"/>
    </row>
  </sheetData>
  <sheetProtection/>
  <mergeCells count="47">
    <mergeCell ref="B71:B75"/>
    <mergeCell ref="C75:E75"/>
    <mergeCell ref="B94:D94"/>
    <mergeCell ref="B76:B80"/>
    <mergeCell ref="C80:E80"/>
    <mergeCell ref="B81:B88"/>
    <mergeCell ref="C88:E88"/>
    <mergeCell ref="B89:B93"/>
    <mergeCell ref="C93:E93"/>
    <mergeCell ref="B61:B65"/>
    <mergeCell ref="C65:E65"/>
    <mergeCell ref="B66:B68"/>
    <mergeCell ref="C68:E68"/>
    <mergeCell ref="B69:B70"/>
    <mergeCell ref="C70:E70"/>
    <mergeCell ref="B51:B52"/>
    <mergeCell ref="C52:E52"/>
    <mergeCell ref="B53:B56"/>
    <mergeCell ref="C56:E56"/>
    <mergeCell ref="B57:B60"/>
    <mergeCell ref="C60:E60"/>
    <mergeCell ref="C43:E43"/>
    <mergeCell ref="B44:B45"/>
    <mergeCell ref="C45:E45"/>
    <mergeCell ref="B46:B47"/>
    <mergeCell ref="C47:E47"/>
    <mergeCell ref="B48:B50"/>
    <mergeCell ref="C50:E50"/>
    <mergeCell ref="C7:E7"/>
    <mergeCell ref="B8:B10"/>
    <mergeCell ref="C10:E10"/>
    <mergeCell ref="B11:B15"/>
    <mergeCell ref="C15:E15"/>
    <mergeCell ref="B16:B20"/>
    <mergeCell ref="C20:E20"/>
    <mergeCell ref="B21:B25"/>
    <mergeCell ref="C25:E25"/>
    <mergeCell ref="A1:I1"/>
    <mergeCell ref="A5:A94"/>
    <mergeCell ref="B5:B7"/>
    <mergeCell ref="B26:B30"/>
    <mergeCell ref="C30:E30"/>
    <mergeCell ref="B31:B35"/>
    <mergeCell ref="C35:E35"/>
    <mergeCell ref="B36:B40"/>
    <mergeCell ref="C40:E40"/>
    <mergeCell ref="B41:B43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2021-12-06T12:36:22Z</cp:lastPrinted>
  <dcterms:created xsi:type="dcterms:W3CDTF">2012-08-03T18:21:49Z</dcterms:created>
  <dcterms:modified xsi:type="dcterms:W3CDTF">2021-12-06T14:30:19Z</dcterms:modified>
  <cp:category/>
  <cp:version/>
  <cp:contentType/>
  <cp:contentStatus/>
</cp:coreProperties>
</file>