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315" windowHeight="8445" tabRatio="839" activeTab="0"/>
  </bookViews>
  <sheets>
    <sheet name="ОБЕКТИ местни фирми" sheetId="1" r:id="rId1"/>
  </sheets>
  <definedNames/>
  <calcPr fullCalcOnLoad="1"/>
</workbook>
</file>

<file path=xl/sharedStrings.xml><?xml version="1.0" encoding="utf-8"?>
<sst xmlns="http://schemas.openxmlformats.org/spreadsheetml/2006/main" count="352" uniqueCount="71">
  <si>
    <t>Сортимент</t>
  </si>
  <si>
    <t>Средна технолог. д-на</t>
  </si>
  <si>
    <t>Дребна технол. д-на</t>
  </si>
  <si>
    <t>Дърва за огрев</t>
  </si>
  <si>
    <t>Трупи за бичене от 18 до 29см</t>
  </si>
  <si>
    <t>Всичко за подотдела</t>
  </si>
  <si>
    <t>Обща стойност лв. без ДДС</t>
  </si>
  <si>
    <t>Отдел, подотдел</t>
  </si>
  <si>
    <t xml:space="preserve">Дървесен вид </t>
  </si>
  <si>
    <t>ак</t>
  </si>
  <si>
    <t>цер</t>
  </si>
  <si>
    <t>срлп</t>
  </si>
  <si>
    <t>Прогнозно количество дървесина в пл.куб.м.</t>
  </si>
  <si>
    <t>Прогнозно количество дървесина  в пр.куб.м.</t>
  </si>
  <si>
    <t>Едра технолог.  д-на</t>
  </si>
  <si>
    <t>пляс</t>
  </si>
  <si>
    <t>глд</t>
  </si>
  <si>
    <t>чдб</t>
  </si>
  <si>
    <t>Обект</t>
  </si>
  <si>
    <t xml:space="preserve">Единична цена лв./пл.м3 без ДДС </t>
  </si>
  <si>
    <t xml:space="preserve">Единична цена    лв./ пр.м3 без ДДС </t>
  </si>
  <si>
    <t>231-в</t>
  </si>
  <si>
    <t>71-г</t>
  </si>
  <si>
    <t>167-о</t>
  </si>
  <si>
    <t>167-г</t>
  </si>
  <si>
    <t>181-д</t>
  </si>
  <si>
    <t>418-а</t>
  </si>
  <si>
    <t>52-г</t>
  </si>
  <si>
    <t>106-п</t>
  </si>
  <si>
    <t>117-е</t>
  </si>
  <si>
    <t>117-и</t>
  </si>
  <si>
    <t>166-н</t>
  </si>
  <si>
    <t>182-к</t>
  </si>
  <si>
    <t>52-д</t>
  </si>
  <si>
    <t>231-ж</t>
  </si>
  <si>
    <t>95-з</t>
  </si>
  <si>
    <t>99-ш</t>
  </si>
  <si>
    <t>99-ю</t>
  </si>
  <si>
    <t>99-о</t>
  </si>
  <si>
    <t>99-р</t>
  </si>
  <si>
    <t>138-л</t>
  </si>
  <si>
    <t>58-в</t>
  </si>
  <si>
    <t>67-в</t>
  </si>
  <si>
    <t>14-е</t>
  </si>
  <si>
    <t>Едра технолог. д-на</t>
  </si>
  <si>
    <t>199-щ</t>
  </si>
  <si>
    <t>305-ф1</t>
  </si>
  <si>
    <t>305-ю1</t>
  </si>
  <si>
    <t>496-а</t>
  </si>
  <si>
    <t>571-а</t>
  </si>
  <si>
    <t>390-б</t>
  </si>
  <si>
    <t>№ 20-1</t>
  </si>
  <si>
    <t>№ 20-2</t>
  </si>
  <si>
    <t>№ 20-3</t>
  </si>
  <si>
    <t>№ 20-4</t>
  </si>
  <si>
    <t>№ 20-5</t>
  </si>
  <si>
    <t>№ 20-6</t>
  </si>
  <si>
    <t>№ 20-7</t>
  </si>
  <si>
    <t>№ 20-8</t>
  </si>
  <si>
    <t>№ 20-9</t>
  </si>
  <si>
    <t>ОБЩО ЗА ОБЕКТ № 20-1</t>
  </si>
  <si>
    <t>ОБЩО ЗА ОБЕКТ № 20-2</t>
  </si>
  <si>
    <t>ОБЩО ЗА ОБЕКТ № 20-3</t>
  </si>
  <si>
    <t>ОБЩО ЗА ОБЕКТ № 20-4</t>
  </si>
  <si>
    <t>ОБЩО ЗА ОБЕКТ № 20-5</t>
  </si>
  <si>
    <t>ОБЩО ЗА ОБЕКТ № 20-6</t>
  </si>
  <si>
    <t>ОБЩО ЗА ОБЕКТ № 20-7</t>
  </si>
  <si>
    <t>ОБЩО ЗА ОБЕКТ № 20-8</t>
  </si>
  <si>
    <t>ОБЩО ЗА ОБЕКТ № 20-9</t>
  </si>
  <si>
    <t>140-ж</t>
  </si>
  <si>
    <t>ПРИЛОЖЕНИЕ №2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</si>
</sst>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0.0000000"/>
    <numFmt numFmtId="183" formatCode="0.000000"/>
    <numFmt numFmtId="184" formatCode="0.000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</cellStyleXfs>
  <cellXfs count="14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33" borderId="14" xfId="0" applyNumberFormat="1" applyFont="1" applyFill="1" applyBorder="1" applyAlignment="1">
      <alignment horizontal="right"/>
    </xf>
    <xf numFmtId="2" fontId="0" fillId="33" borderId="15" xfId="0" applyNumberFormat="1" applyFill="1" applyBorder="1" applyAlignment="1">
      <alignment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ill="1" applyBorder="1" applyAlignment="1">
      <alignment/>
    </xf>
    <xf numFmtId="2" fontId="0" fillId="33" borderId="18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0" fillId="33" borderId="17" xfId="0" applyNumberFormat="1" applyFont="1" applyFill="1" applyBorder="1" applyAlignment="1">
      <alignment horizontal="right"/>
    </xf>
    <xf numFmtId="2" fontId="0" fillId="33" borderId="19" xfId="0" applyNumberFormat="1" applyFont="1" applyFill="1" applyBorder="1" applyAlignment="1">
      <alignment horizontal="right"/>
    </xf>
    <xf numFmtId="0" fontId="0" fillId="33" borderId="17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33" borderId="15" xfId="0" applyNumberFormat="1" applyFont="1" applyFill="1" applyBorder="1" applyAlignment="1">
      <alignment horizontal="right" vertical="top"/>
    </xf>
    <xf numFmtId="1" fontId="0" fillId="33" borderId="17" xfId="0" applyNumberFormat="1" applyFont="1" applyFill="1" applyBorder="1" applyAlignment="1">
      <alignment horizontal="right" vertical="top"/>
    </xf>
    <xf numFmtId="0" fontId="0" fillId="33" borderId="15" xfId="0" applyFont="1" applyFill="1" applyBorder="1" applyAlignment="1">
      <alignment horizontal="right" vertical="top"/>
    </xf>
    <xf numFmtId="0" fontId="0" fillId="33" borderId="17" xfId="0" applyFont="1" applyFill="1" applyBorder="1" applyAlignment="1">
      <alignment horizontal="right" vertical="top"/>
    </xf>
    <xf numFmtId="1" fontId="0" fillId="33" borderId="19" xfId="0" applyNumberFormat="1" applyFont="1" applyFill="1" applyBorder="1" applyAlignment="1">
      <alignment horizontal="right" vertical="top"/>
    </xf>
    <xf numFmtId="49" fontId="0" fillId="33" borderId="14" xfId="0" applyNumberFormat="1" applyFont="1" applyFill="1" applyBorder="1" applyAlignment="1">
      <alignment horizontal="right" vertical="top"/>
    </xf>
    <xf numFmtId="0" fontId="1" fillId="33" borderId="11" xfId="0" applyFont="1" applyFill="1" applyBorder="1" applyAlignment="1">
      <alignment horizontal="right" vertical="top"/>
    </xf>
    <xf numFmtId="1" fontId="0" fillId="0" borderId="17" xfId="0" applyNumberFormat="1" applyFont="1" applyBorder="1" applyAlignment="1">
      <alignment horizontal="right" vertical="top"/>
    </xf>
    <xf numFmtId="2" fontId="0" fillId="0" borderId="17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0" fillId="33" borderId="2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15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right" vertical="top"/>
    </xf>
    <xf numFmtId="0" fontId="0" fillId="33" borderId="15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center"/>
    </xf>
    <xf numFmtId="0" fontId="0" fillId="19" borderId="15" xfId="0" applyFont="1" applyFill="1" applyBorder="1" applyAlignment="1">
      <alignment horizontal="right" vertical="top"/>
    </xf>
    <xf numFmtId="0" fontId="0" fillId="19" borderId="26" xfId="0" applyFont="1" applyFill="1" applyBorder="1" applyAlignment="1">
      <alignment horizontal="right" vertical="top"/>
    </xf>
    <xf numFmtId="0" fontId="0" fillId="19" borderId="17" xfId="0" applyFont="1" applyFill="1" applyBorder="1" applyAlignment="1">
      <alignment horizontal="right" vertical="top"/>
    </xf>
    <xf numFmtId="1" fontId="1" fillId="33" borderId="11" xfId="0" applyNumberFormat="1" applyFont="1" applyFill="1" applyBorder="1" applyAlignment="1">
      <alignment horizontal="right" vertical="top"/>
    </xf>
    <xf numFmtId="1" fontId="1" fillId="34" borderId="11" xfId="0" applyNumberFormat="1" applyFont="1" applyFill="1" applyBorder="1" applyAlignment="1">
      <alignment horizontal="right" vertical="top"/>
    </xf>
    <xf numFmtId="2" fontId="1" fillId="33" borderId="20" xfId="0" applyNumberFormat="1" applyFont="1" applyFill="1" applyBorder="1" applyAlignment="1">
      <alignment horizontal="right" vertical="top"/>
    </xf>
    <xf numFmtId="2" fontId="0" fillId="33" borderId="27" xfId="0" applyNumberFormat="1" applyFill="1" applyBorder="1" applyAlignment="1">
      <alignment/>
    </xf>
    <xf numFmtId="2" fontId="0" fillId="33" borderId="28" xfId="0" applyNumberFormat="1" applyFill="1" applyBorder="1" applyAlignment="1">
      <alignment/>
    </xf>
    <xf numFmtId="2" fontId="0" fillId="33" borderId="29" xfId="0" applyNumberFormat="1" applyFill="1" applyBorder="1" applyAlignment="1">
      <alignment/>
    </xf>
    <xf numFmtId="2" fontId="0" fillId="33" borderId="30" xfId="0" applyNumberFormat="1" applyFill="1" applyBorder="1" applyAlignment="1">
      <alignment/>
    </xf>
    <xf numFmtId="0" fontId="0" fillId="33" borderId="31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right" vertical="top"/>
    </xf>
    <xf numFmtId="49" fontId="0" fillId="33" borderId="32" xfId="0" applyNumberFormat="1" applyFont="1" applyFill="1" applyBorder="1" applyAlignment="1">
      <alignment horizontal="right" vertical="top"/>
    </xf>
    <xf numFmtId="2" fontId="0" fillId="33" borderId="26" xfId="0" applyNumberFormat="1" applyFont="1" applyFill="1" applyBorder="1" applyAlignment="1">
      <alignment horizontal="right" vertical="top"/>
    </xf>
    <xf numFmtId="2" fontId="0" fillId="33" borderId="17" xfId="0" applyNumberFormat="1" applyFont="1" applyFill="1" applyBorder="1" applyAlignment="1">
      <alignment horizontal="right" vertical="top"/>
    </xf>
    <xf numFmtId="2" fontId="0" fillId="33" borderId="15" xfId="0" applyNumberFormat="1" applyFont="1" applyFill="1" applyBorder="1" applyAlignment="1">
      <alignment horizontal="right" vertical="top"/>
    </xf>
    <xf numFmtId="0" fontId="1" fillId="33" borderId="33" xfId="0" applyFont="1" applyFill="1" applyBorder="1" applyAlignment="1">
      <alignment horizontal="right" vertical="top"/>
    </xf>
    <xf numFmtId="0" fontId="1" fillId="35" borderId="11" xfId="0" applyFont="1" applyFill="1" applyBorder="1" applyAlignment="1">
      <alignment/>
    </xf>
    <xf numFmtId="49" fontId="0" fillId="33" borderId="15" xfId="0" applyNumberFormat="1" applyFont="1" applyFill="1" applyBorder="1" applyAlignment="1">
      <alignment horizontal="right" vertical="top"/>
    </xf>
    <xf numFmtId="49" fontId="0" fillId="33" borderId="17" xfId="0" applyNumberFormat="1" applyFont="1" applyFill="1" applyBorder="1" applyAlignment="1">
      <alignment horizontal="right" vertical="top"/>
    </xf>
    <xf numFmtId="1" fontId="1" fillId="35" borderId="11" xfId="0" applyNumberFormat="1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 horizontal="right" vertical="top"/>
    </xf>
    <xf numFmtId="0" fontId="0" fillId="0" borderId="15" xfId="0" applyFont="1" applyBorder="1" applyAlignment="1">
      <alignment horizontal="left"/>
    </xf>
    <xf numFmtId="2" fontId="0" fillId="0" borderId="15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horizontal="right" vertical="top"/>
    </xf>
    <xf numFmtId="0" fontId="1" fillId="0" borderId="11" xfId="0" applyFont="1" applyBorder="1" applyAlignment="1">
      <alignment/>
    </xf>
    <xf numFmtId="0" fontId="0" fillId="13" borderId="15" xfId="0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2" fontId="0" fillId="0" borderId="34" xfId="0" applyNumberForma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2" fontId="0" fillId="0" borderId="17" xfId="0" applyNumberFormat="1" applyFont="1" applyBorder="1" applyAlignment="1">
      <alignment horizontal="right" vertical="top"/>
    </xf>
    <xf numFmtId="2" fontId="43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33" xfId="0" applyFont="1" applyBorder="1" applyAlignment="1">
      <alignment horizontal="right" vertical="top"/>
    </xf>
    <xf numFmtId="1" fontId="1" fillId="0" borderId="11" xfId="0" applyNumberFormat="1" applyFont="1" applyBorder="1" applyAlignment="1">
      <alignment horizontal="right" vertical="top"/>
    </xf>
    <xf numFmtId="2" fontId="1" fillId="0" borderId="0" xfId="0" applyNumberFormat="1" applyFont="1" applyAlignment="1">
      <alignment/>
    </xf>
    <xf numFmtId="2" fontId="1" fillId="34" borderId="20" xfId="0" applyNumberFormat="1" applyFont="1" applyFill="1" applyBorder="1" applyAlignment="1">
      <alignment horizontal="right" vertical="top"/>
    </xf>
    <xf numFmtId="181" fontId="0" fillId="0" borderId="28" xfId="0" applyNumberFormat="1" applyFont="1" applyBorder="1" applyAlignment="1">
      <alignment horizontal="right"/>
    </xf>
    <xf numFmtId="181" fontId="1" fillId="0" borderId="20" xfId="0" applyNumberFormat="1" applyFont="1" applyBorder="1" applyAlignment="1">
      <alignment horizontal="right" vertical="top"/>
    </xf>
    <xf numFmtId="2" fontId="1" fillId="35" borderId="20" xfId="0" applyNumberFormat="1" applyFont="1" applyFill="1" applyBorder="1" applyAlignment="1">
      <alignment/>
    </xf>
    <xf numFmtId="0" fontId="1" fillId="35" borderId="20" xfId="0" applyFont="1" applyFill="1" applyBorder="1" applyAlignment="1">
      <alignment/>
    </xf>
    <xf numFmtId="2" fontId="0" fillId="0" borderId="28" xfId="0" applyNumberFormat="1" applyBorder="1" applyAlignment="1">
      <alignment/>
    </xf>
    <xf numFmtId="2" fontId="1" fillId="0" borderId="20" xfId="0" applyNumberFormat="1" applyFont="1" applyBorder="1" applyAlignment="1">
      <alignment horizontal="right" vertical="top"/>
    </xf>
    <xf numFmtId="2" fontId="0" fillId="0" borderId="27" xfId="0" applyNumberFormat="1" applyBorder="1" applyAlignment="1">
      <alignment/>
    </xf>
    <xf numFmtId="2" fontId="1" fillId="0" borderId="20" xfId="0" applyNumberFormat="1" applyFont="1" applyBorder="1" applyAlignment="1">
      <alignment/>
    </xf>
    <xf numFmtId="181" fontId="0" fillId="33" borderId="29" xfId="0" applyNumberFormat="1" applyFill="1" applyBorder="1" applyAlignment="1">
      <alignment/>
    </xf>
    <xf numFmtId="181" fontId="0" fillId="33" borderId="28" xfId="0" applyNumberFormat="1" applyFill="1" applyBorder="1" applyAlignment="1">
      <alignment/>
    </xf>
    <xf numFmtId="0" fontId="1" fillId="33" borderId="36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/>
    </xf>
    <xf numFmtId="0" fontId="1" fillId="36" borderId="11" xfId="0" applyFont="1" applyFill="1" applyBorder="1" applyAlignment="1">
      <alignment horizontal="left"/>
    </xf>
    <xf numFmtId="0" fontId="1" fillId="33" borderId="40" xfId="0" applyFont="1" applyFill="1" applyBorder="1" applyAlignment="1">
      <alignment horizontal="left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33" borderId="43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left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36" borderId="47" xfId="0" applyFont="1" applyFill="1" applyBorder="1" applyAlignment="1">
      <alignment horizontal="left"/>
    </xf>
    <xf numFmtId="0" fontId="1" fillId="33" borderId="46" xfId="0" applyFont="1" applyFill="1" applyBorder="1" applyAlignment="1">
      <alignment horizontal="left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7.421875" style="0" customWidth="1"/>
    <col min="2" max="2" width="8.421875" style="0" customWidth="1"/>
    <col min="4" max="4" width="27.57421875" style="0" customWidth="1"/>
    <col min="5" max="5" width="10.57421875" style="0" customWidth="1"/>
    <col min="6" max="6" width="10.57421875" style="0" bestFit="1" customWidth="1"/>
    <col min="7" max="8" width="7.57421875" style="0" customWidth="1"/>
    <col min="9" max="9" width="10.8515625" style="0" bestFit="1" customWidth="1"/>
  </cols>
  <sheetData>
    <row r="1" spans="1:9" ht="15.75">
      <c r="A1" s="135" t="s">
        <v>70</v>
      </c>
      <c r="B1" s="135"/>
      <c r="C1" s="135"/>
      <c r="D1" s="135"/>
      <c r="E1" s="135"/>
      <c r="F1" s="135"/>
      <c r="G1" s="135"/>
      <c r="H1" s="135"/>
      <c r="I1" s="135"/>
    </row>
    <row r="2" spans="1:9" ht="16.5" thickBot="1">
      <c r="A2" s="135"/>
      <c r="B2" s="135"/>
      <c r="C2" s="135"/>
      <c r="D2" s="135"/>
      <c r="E2" s="135"/>
      <c r="F2" s="135"/>
      <c r="G2" s="135"/>
      <c r="H2" s="135"/>
      <c r="I2" s="135"/>
    </row>
    <row r="3" spans="1:9" ht="23.25" customHeight="1">
      <c r="A3" s="136" t="s">
        <v>18</v>
      </c>
      <c r="B3" s="138" t="s">
        <v>7</v>
      </c>
      <c r="C3" s="138" t="s">
        <v>8</v>
      </c>
      <c r="D3" s="138" t="s">
        <v>0</v>
      </c>
      <c r="E3" s="138" t="s">
        <v>12</v>
      </c>
      <c r="F3" s="138" t="s">
        <v>13</v>
      </c>
      <c r="G3" s="138" t="s">
        <v>19</v>
      </c>
      <c r="H3" s="140" t="s">
        <v>20</v>
      </c>
      <c r="I3" s="133" t="s">
        <v>6</v>
      </c>
    </row>
    <row r="4" spans="1:9" ht="26.25" customHeight="1">
      <c r="A4" s="137"/>
      <c r="B4" s="139"/>
      <c r="C4" s="139"/>
      <c r="D4" s="139"/>
      <c r="E4" s="139"/>
      <c r="F4" s="139"/>
      <c r="G4" s="139"/>
      <c r="H4" s="141"/>
      <c r="I4" s="134"/>
    </row>
    <row r="5" spans="1:9" ht="48.75" customHeight="1" thickBot="1">
      <c r="A5" s="137"/>
      <c r="B5" s="139"/>
      <c r="C5" s="139"/>
      <c r="D5" s="139"/>
      <c r="E5" s="139"/>
      <c r="F5" s="139"/>
      <c r="G5" s="139"/>
      <c r="H5" s="141"/>
      <c r="I5" s="134"/>
    </row>
    <row r="6" spans="1:9" ht="13.5" thickBot="1">
      <c r="A6" s="1">
        <v>1</v>
      </c>
      <c r="B6" s="2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</row>
    <row r="7" spans="1:9" ht="12.75">
      <c r="A7" s="111" t="s">
        <v>51</v>
      </c>
      <c r="B7" s="105" t="s">
        <v>21</v>
      </c>
      <c r="C7" s="59" t="s">
        <v>9</v>
      </c>
      <c r="D7" s="60" t="s">
        <v>4</v>
      </c>
      <c r="E7" s="50">
        <v>24</v>
      </c>
      <c r="F7" s="61"/>
      <c r="G7" s="62"/>
      <c r="H7" s="63"/>
      <c r="I7" s="58"/>
    </row>
    <row r="8" spans="1:9" ht="12.75">
      <c r="A8" s="112"/>
      <c r="B8" s="106"/>
      <c r="C8" s="35" t="s">
        <v>9</v>
      </c>
      <c r="D8" s="38" t="s">
        <v>1</v>
      </c>
      <c r="E8" s="24">
        <v>159</v>
      </c>
      <c r="F8" s="22">
        <v>265</v>
      </c>
      <c r="G8" s="24"/>
      <c r="H8" s="64"/>
      <c r="I8" s="56"/>
    </row>
    <row r="9" spans="1:9" ht="12.75">
      <c r="A9" s="112"/>
      <c r="B9" s="106"/>
      <c r="C9" s="35" t="s">
        <v>9</v>
      </c>
      <c r="D9" s="38" t="s">
        <v>2</v>
      </c>
      <c r="E9" s="23">
        <v>61</v>
      </c>
      <c r="F9" s="23">
        <v>102</v>
      </c>
      <c r="G9" s="7"/>
      <c r="H9" s="64"/>
      <c r="I9" s="56"/>
    </row>
    <row r="10" spans="1:9" ht="13.5" thickBot="1">
      <c r="A10" s="112"/>
      <c r="B10" s="106"/>
      <c r="C10" s="35" t="s">
        <v>9</v>
      </c>
      <c r="D10" s="40" t="s">
        <v>3</v>
      </c>
      <c r="E10" s="24">
        <v>781</v>
      </c>
      <c r="F10" s="22">
        <v>1420</v>
      </c>
      <c r="G10" s="9"/>
      <c r="H10" s="64"/>
      <c r="I10" s="57"/>
    </row>
    <row r="11" spans="1:9" ht="13.5" thickBot="1">
      <c r="A11" s="112"/>
      <c r="B11" s="107"/>
      <c r="C11" s="103" t="s">
        <v>5</v>
      </c>
      <c r="D11" s="104"/>
      <c r="E11" s="27">
        <f>SUM(E7:E10)</f>
        <v>1025</v>
      </c>
      <c r="F11" s="27">
        <f>SUM(F7:F10)</f>
        <v>1787</v>
      </c>
      <c r="G11" s="27"/>
      <c r="H11" s="27"/>
      <c r="I11" s="54"/>
    </row>
    <row r="12" spans="1:9" ht="12.75">
      <c r="A12" s="112"/>
      <c r="B12" s="105" t="s">
        <v>22</v>
      </c>
      <c r="C12" s="35" t="s">
        <v>10</v>
      </c>
      <c r="D12" s="36" t="s">
        <v>14</v>
      </c>
      <c r="E12" s="23">
        <v>8</v>
      </c>
      <c r="F12" s="21">
        <v>13</v>
      </c>
      <c r="G12" s="7"/>
      <c r="H12" s="32"/>
      <c r="I12" s="55"/>
    </row>
    <row r="13" spans="1:9" ht="12.75">
      <c r="A13" s="112"/>
      <c r="B13" s="106"/>
      <c r="C13" s="37" t="s">
        <v>10</v>
      </c>
      <c r="D13" s="38" t="s">
        <v>1</v>
      </c>
      <c r="E13" s="24">
        <v>11</v>
      </c>
      <c r="F13" s="22">
        <v>18</v>
      </c>
      <c r="G13" s="16"/>
      <c r="H13" s="32"/>
      <c r="I13" s="56"/>
    </row>
    <row r="14" spans="1:9" ht="12.75">
      <c r="A14" s="112"/>
      <c r="B14" s="106"/>
      <c r="C14" s="37" t="s">
        <v>10</v>
      </c>
      <c r="D14" s="38" t="s">
        <v>2</v>
      </c>
      <c r="E14" s="24">
        <v>2</v>
      </c>
      <c r="F14" s="22">
        <v>3</v>
      </c>
      <c r="G14" s="16"/>
      <c r="H14" s="32"/>
      <c r="I14" s="56"/>
    </row>
    <row r="15" spans="1:9" ht="13.5" thickBot="1">
      <c r="A15" s="112"/>
      <c r="B15" s="106"/>
      <c r="C15" s="48" t="s">
        <v>10</v>
      </c>
      <c r="D15" s="40" t="s">
        <v>3</v>
      </c>
      <c r="E15" s="42">
        <v>64</v>
      </c>
      <c r="F15" s="25">
        <v>116</v>
      </c>
      <c r="G15" s="17"/>
      <c r="H15" s="82"/>
      <c r="I15" s="57"/>
    </row>
    <row r="16" spans="1:9" ht="13.5" thickBot="1">
      <c r="A16" s="112"/>
      <c r="B16" s="107"/>
      <c r="C16" s="103" t="s">
        <v>5</v>
      </c>
      <c r="D16" s="104"/>
      <c r="E16" s="12">
        <f>SUM(E12:E15)</f>
        <v>85</v>
      </c>
      <c r="F16" s="12">
        <f>SUM(F12:F15)</f>
        <v>150</v>
      </c>
      <c r="G16" s="12"/>
      <c r="H16" s="12"/>
      <c r="I16" s="19"/>
    </row>
    <row r="17" spans="1:9" ht="13.5" thickBot="1">
      <c r="A17" s="113"/>
      <c r="B17" s="108" t="s">
        <v>60</v>
      </c>
      <c r="C17" s="109"/>
      <c r="D17" s="109"/>
      <c r="E17" s="53">
        <f>E11+E16</f>
        <v>1110</v>
      </c>
      <c r="F17" s="53">
        <f>F11+F16</f>
        <v>1937</v>
      </c>
      <c r="G17" s="53"/>
      <c r="H17" s="53"/>
      <c r="I17" s="92"/>
    </row>
    <row r="18" spans="1:10" ht="12.75">
      <c r="A18" s="116" t="s">
        <v>52</v>
      </c>
      <c r="B18" s="106" t="s">
        <v>23</v>
      </c>
      <c r="C18" s="39" t="s">
        <v>17</v>
      </c>
      <c r="D18" s="36" t="s">
        <v>4</v>
      </c>
      <c r="E18" s="49">
        <v>113</v>
      </c>
      <c r="F18" s="23"/>
      <c r="G18" s="26"/>
      <c r="H18" s="65"/>
      <c r="I18" s="55"/>
      <c r="J18" s="6"/>
    </row>
    <row r="19" spans="1:10" ht="12.75">
      <c r="A19" s="117"/>
      <c r="B19" s="106"/>
      <c r="C19" s="46" t="s">
        <v>17</v>
      </c>
      <c r="D19" s="38" t="s">
        <v>1</v>
      </c>
      <c r="E19" s="24">
        <v>267</v>
      </c>
      <c r="F19" s="22">
        <v>445</v>
      </c>
      <c r="G19" s="24"/>
      <c r="H19" s="64"/>
      <c r="I19" s="56"/>
      <c r="J19" s="6"/>
    </row>
    <row r="20" spans="1:10" ht="12.75">
      <c r="A20" s="117"/>
      <c r="B20" s="106"/>
      <c r="C20" s="46" t="s">
        <v>17</v>
      </c>
      <c r="D20" s="38" t="s">
        <v>2</v>
      </c>
      <c r="E20" s="23">
        <v>16</v>
      </c>
      <c r="F20" s="23">
        <v>27</v>
      </c>
      <c r="G20" s="7"/>
      <c r="H20" s="64"/>
      <c r="I20" s="56"/>
      <c r="J20" s="6"/>
    </row>
    <row r="21" spans="1:10" ht="12.75">
      <c r="A21" s="117"/>
      <c r="B21" s="106"/>
      <c r="C21" s="39" t="s">
        <v>17</v>
      </c>
      <c r="D21" s="40" t="s">
        <v>3</v>
      </c>
      <c r="E21" s="24">
        <v>424</v>
      </c>
      <c r="F21" s="22">
        <v>771</v>
      </c>
      <c r="G21" s="9"/>
      <c r="H21" s="64"/>
      <c r="I21" s="57"/>
      <c r="J21" s="6"/>
    </row>
    <row r="22" spans="1:9" ht="12.75">
      <c r="A22" s="117"/>
      <c r="B22" s="106"/>
      <c r="C22" s="39" t="s">
        <v>11</v>
      </c>
      <c r="D22" s="38" t="s">
        <v>1</v>
      </c>
      <c r="E22" s="24">
        <v>13</v>
      </c>
      <c r="F22" s="22">
        <v>22</v>
      </c>
      <c r="G22" s="24"/>
      <c r="H22" s="64"/>
      <c r="I22" s="56"/>
    </row>
    <row r="23" spans="1:9" ht="12.75">
      <c r="A23" s="117"/>
      <c r="B23" s="106"/>
      <c r="C23" s="39" t="s">
        <v>11</v>
      </c>
      <c r="D23" s="38" t="s">
        <v>2</v>
      </c>
      <c r="E23" s="23">
        <v>6</v>
      </c>
      <c r="F23" s="23">
        <v>10</v>
      </c>
      <c r="G23" s="7"/>
      <c r="H23" s="64"/>
      <c r="I23" s="56"/>
    </row>
    <row r="24" spans="1:9" ht="13.5" thickBot="1">
      <c r="A24" s="117"/>
      <c r="B24" s="106"/>
      <c r="C24" s="39" t="s">
        <v>11</v>
      </c>
      <c r="D24" s="40" t="s">
        <v>3</v>
      </c>
      <c r="E24" s="24">
        <v>34</v>
      </c>
      <c r="F24" s="22">
        <v>62</v>
      </c>
      <c r="G24" s="9"/>
      <c r="H24" s="64"/>
      <c r="I24" s="57"/>
    </row>
    <row r="25" spans="1:9" ht="13.5" thickBot="1">
      <c r="A25" s="117"/>
      <c r="B25" s="107"/>
      <c r="C25" s="110" t="s">
        <v>5</v>
      </c>
      <c r="D25" s="104"/>
      <c r="E25" s="27">
        <f>SUM(E18:E24)</f>
        <v>873</v>
      </c>
      <c r="F25" s="27">
        <f>SUM(F18:F24)</f>
        <v>1337</v>
      </c>
      <c r="G25" s="27"/>
      <c r="H25" s="27"/>
      <c r="I25" s="54"/>
    </row>
    <row r="26" spans="1:9" ht="12.75">
      <c r="A26" s="117"/>
      <c r="B26" s="105" t="s">
        <v>24</v>
      </c>
      <c r="C26" s="59" t="s">
        <v>9</v>
      </c>
      <c r="D26" s="60" t="s">
        <v>4</v>
      </c>
      <c r="E26" s="50">
        <v>6</v>
      </c>
      <c r="F26" s="61"/>
      <c r="G26" s="62"/>
      <c r="H26" s="63"/>
      <c r="I26" s="58"/>
    </row>
    <row r="27" spans="1:9" ht="12.75">
      <c r="A27" s="117"/>
      <c r="B27" s="106"/>
      <c r="C27" s="35" t="s">
        <v>9</v>
      </c>
      <c r="D27" s="38" t="s">
        <v>1</v>
      </c>
      <c r="E27" s="24">
        <v>36</v>
      </c>
      <c r="F27" s="22">
        <v>60</v>
      </c>
      <c r="G27" s="24"/>
      <c r="H27" s="64"/>
      <c r="I27" s="56"/>
    </row>
    <row r="28" spans="1:9" ht="12.75">
      <c r="A28" s="117"/>
      <c r="B28" s="106"/>
      <c r="C28" s="35" t="s">
        <v>9</v>
      </c>
      <c r="D28" s="38" t="s">
        <v>2</v>
      </c>
      <c r="E28" s="23">
        <v>14</v>
      </c>
      <c r="F28" s="23">
        <v>23</v>
      </c>
      <c r="G28" s="7"/>
      <c r="H28" s="64"/>
      <c r="I28" s="56"/>
    </row>
    <row r="29" spans="1:9" ht="13.5" thickBot="1">
      <c r="A29" s="117"/>
      <c r="B29" s="106"/>
      <c r="C29" s="35" t="s">
        <v>9</v>
      </c>
      <c r="D29" s="40" t="s">
        <v>3</v>
      </c>
      <c r="E29" s="24">
        <v>179</v>
      </c>
      <c r="F29" s="22">
        <v>325</v>
      </c>
      <c r="G29" s="9"/>
      <c r="H29" s="64"/>
      <c r="I29" s="57"/>
    </row>
    <row r="30" spans="1:9" ht="13.5" thickBot="1">
      <c r="A30" s="117"/>
      <c r="B30" s="107"/>
      <c r="C30" s="103" t="s">
        <v>5</v>
      </c>
      <c r="D30" s="132"/>
      <c r="E30" s="66">
        <f>SUM(E26:E29)</f>
        <v>235</v>
      </c>
      <c r="F30" s="27">
        <f>SUM(F26:F29)</f>
        <v>408</v>
      </c>
      <c r="G30" s="27"/>
      <c r="H30" s="27"/>
      <c r="I30" s="54"/>
    </row>
    <row r="31" spans="1:9" ht="13.5" thickBot="1">
      <c r="A31" s="118"/>
      <c r="B31" s="108" t="s">
        <v>61</v>
      </c>
      <c r="C31" s="109"/>
      <c r="D31" s="109"/>
      <c r="E31" s="53">
        <f>E25+E30</f>
        <v>1108</v>
      </c>
      <c r="F31" s="53">
        <f>F25+F30</f>
        <v>1745</v>
      </c>
      <c r="G31" s="53"/>
      <c r="H31" s="53"/>
      <c r="I31" s="92"/>
    </row>
    <row r="32" spans="1:9" ht="12.75">
      <c r="A32" s="116" t="s">
        <v>53</v>
      </c>
      <c r="B32" s="106" t="s">
        <v>25</v>
      </c>
      <c r="C32" s="39" t="s">
        <v>17</v>
      </c>
      <c r="D32" s="36" t="s">
        <v>4</v>
      </c>
      <c r="E32" s="49">
        <v>242</v>
      </c>
      <c r="F32" s="23"/>
      <c r="G32" s="26"/>
      <c r="H32" s="65"/>
      <c r="I32" s="55"/>
    </row>
    <row r="33" spans="1:9" ht="12.75">
      <c r="A33" s="117"/>
      <c r="B33" s="106"/>
      <c r="C33" s="46" t="s">
        <v>17</v>
      </c>
      <c r="D33" s="38" t="s">
        <v>1</v>
      </c>
      <c r="E33" s="24">
        <v>142</v>
      </c>
      <c r="F33" s="22">
        <v>237</v>
      </c>
      <c r="G33" s="24"/>
      <c r="H33" s="64"/>
      <c r="I33" s="56"/>
    </row>
    <row r="34" spans="1:9" ht="12.75">
      <c r="A34" s="117"/>
      <c r="B34" s="106"/>
      <c r="C34" s="46" t="s">
        <v>17</v>
      </c>
      <c r="D34" s="38" t="s">
        <v>2</v>
      </c>
      <c r="E34" s="23">
        <v>19</v>
      </c>
      <c r="F34" s="23">
        <v>32</v>
      </c>
      <c r="G34" s="7"/>
      <c r="H34" s="64"/>
      <c r="I34" s="56"/>
    </row>
    <row r="35" spans="1:9" ht="12.75">
      <c r="A35" s="117"/>
      <c r="B35" s="106"/>
      <c r="C35" s="39" t="s">
        <v>17</v>
      </c>
      <c r="D35" s="18" t="s">
        <v>3</v>
      </c>
      <c r="E35" s="24">
        <v>545</v>
      </c>
      <c r="F35" s="22">
        <v>991</v>
      </c>
      <c r="G35" s="16"/>
      <c r="H35" s="64"/>
      <c r="I35" s="56"/>
    </row>
    <row r="36" spans="1:9" ht="12.75">
      <c r="A36" s="117"/>
      <c r="B36" s="106"/>
      <c r="C36" s="39" t="s">
        <v>11</v>
      </c>
      <c r="D36" s="36" t="s">
        <v>4</v>
      </c>
      <c r="E36" s="49">
        <v>2</v>
      </c>
      <c r="F36" s="23"/>
      <c r="G36" s="26"/>
      <c r="H36" s="65"/>
      <c r="I36" s="55"/>
    </row>
    <row r="37" spans="1:9" ht="12.75">
      <c r="A37" s="117"/>
      <c r="B37" s="106"/>
      <c r="C37" s="39" t="s">
        <v>11</v>
      </c>
      <c r="D37" s="38" t="s">
        <v>1</v>
      </c>
      <c r="E37" s="24">
        <v>17</v>
      </c>
      <c r="F37" s="22">
        <v>28</v>
      </c>
      <c r="G37" s="24"/>
      <c r="H37" s="64"/>
      <c r="I37" s="56"/>
    </row>
    <row r="38" spans="1:9" ht="12.75">
      <c r="A38" s="117"/>
      <c r="B38" s="106"/>
      <c r="C38" s="39" t="s">
        <v>11</v>
      </c>
      <c r="D38" s="38" t="s">
        <v>2</v>
      </c>
      <c r="E38" s="23">
        <v>3</v>
      </c>
      <c r="F38" s="23">
        <v>5</v>
      </c>
      <c r="G38" s="7"/>
      <c r="H38" s="64"/>
      <c r="I38" s="56"/>
    </row>
    <row r="39" spans="1:9" ht="13.5" thickBot="1">
      <c r="A39" s="117"/>
      <c r="B39" s="106"/>
      <c r="C39" s="39" t="s">
        <v>11</v>
      </c>
      <c r="D39" s="40" t="s">
        <v>3</v>
      </c>
      <c r="E39" s="24">
        <v>46</v>
      </c>
      <c r="F39" s="22">
        <v>84</v>
      </c>
      <c r="G39" s="9"/>
      <c r="H39" s="64"/>
      <c r="I39" s="57"/>
    </row>
    <row r="40" spans="1:9" ht="13.5" thickBot="1">
      <c r="A40" s="117"/>
      <c r="B40" s="107"/>
      <c r="C40" s="103" t="s">
        <v>5</v>
      </c>
      <c r="D40" s="104"/>
      <c r="E40" s="27">
        <f>SUM(E32:E39)</f>
        <v>1016</v>
      </c>
      <c r="F40" s="27">
        <f>SUM(F32:F39)</f>
        <v>1377</v>
      </c>
      <c r="G40" s="27"/>
      <c r="H40" s="27"/>
      <c r="I40" s="54"/>
    </row>
    <row r="41" spans="1:9" ht="12.75">
      <c r="A41" s="117"/>
      <c r="B41" s="106" t="s">
        <v>26</v>
      </c>
      <c r="C41" s="35" t="s">
        <v>9</v>
      </c>
      <c r="D41" s="38" t="s">
        <v>1</v>
      </c>
      <c r="E41" s="24">
        <v>12</v>
      </c>
      <c r="F41" s="22">
        <v>20</v>
      </c>
      <c r="G41" s="24"/>
      <c r="H41" s="64"/>
      <c r="I41" s="56"/>
    </row>
    <row r="42" spans="1:9" ht="12.75">
      <c r="A42" s="117"/>
      <c r="B42" s="106"/>
      <c r="C42" s="35" t="s">
        <v>9</v>
      </c>
      <c r="D42" s="38" t="s">
        <v>2</v>
      </c>
      <c r="E42" s="23">
        <v>3</v>
      </c>
      <c r="F42" s="23">
        <v>5</v>
      </c>
      <c r="G42" s="7"/>
      <c r="H42" s="64"/>
      <c r="I42" s="56"/>
    </row>
    <row r="43" spans="1:9" ht="13.5" thickBot="1">
      <c r="A43" s="117"/>
      <c r="B43" s="106"/>
      <c r="C43" s="35" t="s">
        <v>9</v>
      </c>
      <c r="D43" s="40" t="s">
        <v>3</v>
      </c>
      <c r="E43" s="24">
        <v>66</v>
      </c>
      <c r="F43" s="22">
        <v>120</v>
      </c>
      <c r="G43" s="9"/>
      <c r="H43" s="64"/>
      <c r="I43" s="57"/>
    </row>
    <row r="44" spans="1:9" ht="13.5" thickBot="1">
      <c r="A44" s="117"/>
      <c r="B44" s="107"/>
      <c r="C44" s="103" t="s">
        <v>5</v>
      </c>
      <c r="D44" s="104"/>
      <c r="E44" s="27">
        <f>SUM(E41:E43)</f>
        <v>81</v>
      </c>
      <c r="F44" s="27">
        <f>SUM(F41:F43)</f>
        <v>145</v>
      </c>
      <c r="G44" s="27"/>
      <c r="H44" s="27"/>
      <c r="I44" s="54"/>
    </row>
    <row r="45" spans="1:9" ht="13.5" thickBot="1">
      <c r="A45" s="118"/>
      <c r="B45" s="108" t="s">
        <v>62</v>
      </c>
      <c r="C45" s="131"/>
      <c r="D45" s="109"/>
      <c r="E45" s="53">
        <f>E40+E44</f>
        <v>1097</v>
      </c>
      <c r="F45" s="53">
        <f>F40+F44</f>
        <v>1522</v>
      </c>
      <c r="G45" s="53"/>
      <c r="H45" s="53"/>
      <c r="I45" s="92"/>
    </row>
    <row r="46" spans="1:9" ht="12.75">
      <c r="A46" s="112" t="s">
        <v>54</v>
      </c>
      <c r="B46" s="105" t="s">
        <v>27</v>
      </c>
      <c r="C46" s="46" t="s">
        <v>17</v>
      </c>
      <c r="D46" s="60" t="s">
        <v>4</v>
      </c>
      <c r="E46" s="50">
        <v>61</v>
      </c>
      <c r="F46" s="61"/>
      <c r="G46" s="62"/>
      <c r="H46" s="63"/>
      <c r="I46" s="58"/>
    </row>
    <row r="47" spans="1:9" ht="12.75">
      <c r="A47" s="112"/>
      <c r="B47" s="106"/>
      <c r="C47" s="46" t="s">
        <v>17</v>
      </c>
      <c r="D47" s="38" t="s">
        <v>1</v>
      </c>
      <c r="E47" s="24">
        <v>72</v>
      </c>
      <c r="F47" s="22">
        <v>120</v>
      </c>
      <c r="G47" s="24"/>
      <c r="H47" s="64"/>
      <c r="I47" s="56"/>
    </row>
    <row r="48" spans="1:9" ht="12.75">
      <c r="A48" s="112"/>
      <c r="B48" s="106"/>
      <c r="C48" s="46" t="s">
        <v>17</v>
      </c>
      <c r="D48" s="38" t="s">
        <v>2</v>
      </c>
      <c r="E48" s="23">
        <v>2</v>
      </c>
      <c r="F48" s="23">
        <v>3</v>
      </c>
      <c r="G48" s="7"/>
      <c r="H48" s="64"/>
      <c r="I48" s="56"/>
    </row>
    <row r="49" spans="1:9" ht="13.5" thickBot="1">
      <c r="A49" s="112"/>
      <c r="B49" s="106"/>
      <c r="C49" s="39" t="s">
        <v>17</v>
      </c>
      <c r="D49" s="40" t="s">
        <v>3</v>
      </c>
      <c r="E49" s="24">
        <v>144</v>
      </c>
      <c r="F49" s="22">
        <v>262</v>
      </c>
      <c r="G49" s="9"/>
      <c r="H49" s="64"/>
      <c r="I49" s="57"/>
    </row>
    <row r="50" spans="1:9" ht="13.5" thickBot="1">
      <c r="A50" s="112"/>
      <c r="B50" s="107"/>
      <c r="C50" s="125" t="s">
        <v>5</v>
      </c>
      <c r="D50" s="104"/>
      <c r="E50" s="27">
        <f>SUM(E46:E49)</f>
        <v>279</v>
      </c>
      <c r="F50" s="27">
        <f>SUM(F46:F49)</f>
        <v>385</v>
      </c>
      <c r="G50" s="27"/>
      <c r="H50" s="27"/>
      <c r="I50" s="54"/>
    </row>
    <row r="51" spans="1:9" ht="12.75">
      <c r="A51" s="112"/>
      <c r="B51" s="126" t="s">
        <v>69</v>
      </c>
      <c r="C51" s="83" t="s">
        <v>9</v>
      </c>
      <c r="D51" s="84" t="s">
        <v>4</v>
      </c>
      <c r="E51" s="51">
        <v>19</v>
      </c>
      <c r="F51" s="85"/>
      <c r="G51" s="86"/>
      <c r="H51" s="87"/>
      <c r="I51" s="93"/>
    </row>
    <row r="52" spans="1:9" ht="12.75">
      <c r="A52" s="112"/>
      <c r="B52" s="127"/>
      <c r="C52" s="88" t="s">
        <v>9</v>
      </c>
      <c r="D52" s="74" t="s">
        <v>1</v>
      </c>
      <c r="E52" s="73">
        <v>121</v>
      </c>
      <c r="F52" s="28">
        <v>202</v>
      </c>
      <c r="G52" s="86"/>
      <c r="H52" s="64"/>
      <c r="I52" s="93"/>
    </row>
    <row r="53" spans="1:9" ht="12.75">
      <c r="A53" s="112"/>
      <c r="B53" s="127"/>
      <c r="C53" s="88" t="s">
        <v>9</v>
      </c>
      <c r="D53" s="76" t="s">
        <v>2</v>
      </c>
      <c r="E53" s="73">
        <v>46</v>
      </c>
      <c r="F53" s="28">
        <v>77</v>
      </c>
      <c r="G53" s="86"/>
      <c r="H53" s="64"/>
      <c r="I53" s="93"/>
    </row>
    <row r="54" spans="1:9" ht="13.5" thickBot="1">
      <c r="A54" s="112"/>
      <c r="B54" s="127"/>
      <c r="C54" s="88" t="s">
        <v>9</v>
      </c>
      <c r="D54" s="72" t="s">
        <v>3</v>
      </c>
      <c r="E54" s="73">
        <v>595</v>
      </c>
      <c r="F54" s="28">
        <v>1082</v>
      </c>
      <c r="G54" s="86"/>
      <c r="H54" s="64"/>
      <c r="I54" s="93"/>
    </row>
    <row r="55" spans="1:9" ht="13.5" thickBot="1">
      <c r="A55" s="112"/>
      <c r="B55" s="128"/>
      <c r="C55" s="129" t="s">
        <v>5</v>
      </c>
      <c r="D55" s="130"/>
      <c r="E55" s="89">
        <f>SUM(E51:E54)</f>
        <v>781</v>
      </c>
      <c r="F55" s="90">
        <f>SUM(F51:F54)</f>
        <v>1361</v>
      </c>
      <c r="G55" s="34"/>
      <c r="H55" s="34"/>
      <c r="I55" s="94"/>
    </row>
    <row r="56" spans="1:9" ht="13.5" thickBot="1">
      <c r="A56" s="113"/>
      <c r="B56" s="108" t="s">
        <v>63</v>
      </c>
      <c r="C56" s="109"/>
      <c r="D56" s="109"/>
      <c r="E56" s="67">
        <f>E50+E55</f>
        <v>1060</v>
      </c>
      <c r="F56" s="67">
        <f>F50+F55</f>
        <v>1746</v>
      </c>
      <c r="G56" s="67"/>
      <c r="H56" s="67"/>
      <c r="I56" s="95"/>
    </row>
    <row r="57" spans="1:9" ht="12.75">
      <c r="A57" s="116" t="s">
        <v>55</v>
      </c>
      <c r="B57" s="105" t="s">
        <v>28</v>
      </c>
      <c r="C57" s="39" t="s">
        <v>9</v>
      </c>
      <c r="D57" s="36" t="s">
        <v>4</v>
      </c>
      <c r="E57" s="49">
        <v>6</v>
      </c>
      <c r="F57" s="23"/>
      <c r="G57" s="26"/>
      <c r="H57" s="64"/>
      <c r="I57" s="55"/>
    </row>
    <row r="58" spans="1:9" ht="12.75">
      <c r="A58" s="117"/>
      <c r="B58" s="106"/>
      <c r="C58" s="39" t="s">
        <v>9</v>
      </c>
      <c r="D58" s="38" t="s">
        <v>1</v>
      </c>
      <c r="E58" s="24">
        <v>36</v>
      </c>
      <c r="F58" s="22">
        <v>60</v>
      </c>
      <c r="G58" s="24"/>
      <c r="H58" s="64"/>
      <c r="I58" s="56"/>
    </row>
    <row r="59" spans="1:9" ht="12.75">
      <c r="A59" s="117"/>
      <c r="B59" s="106"/>
      <c r="C59" s="39" t="s">
        <v>9</v>
      </c>
      <c r="D59" s="38" t="s">
        <v>2</v>
      </c>
      <c r="E59" s="23">
        <v>14</v>
      </c>
      <c r="F59" s="23">
        <v>23</v>
      </c>
      <c r="G59" s="7"/>
      <c r="H59" s="64"/>
      <c r="I59" s="56"/>
    </row>
    <row r="60" spans="1:9" ht="13.5" thickBot="1">
      <c r="A60" s="117"/>
      <c r="B60" s="106"/>
      <c r="C60" s="39" t="s">
        <v>9</v>
      </c>
      <c r="D60" s="40" t="s">
        <v>3</v>
      </c>
      <c r="E60" s="24">
        <v>179</v>
      </c>
      <c r="F60" s="22">
        <v>325</v>
      </c>
      <c r="G60" s="9"/>
      <c r="H60" s="64"/>
      <c r="I60" s="57"/>
    </row>
    <row r="61" spans="1:9" ht="13.5" thickBot="1">
      <c r="A61" s="117"/>
      <c r="B61" s="107"/>
      <c r="C61" s="103" t="s">
        <v>5</v>
      </c>
      <c r="D61" s="104"/>
      <c r="E61" s="27">
        <f>SUM(E57:E60)</f>
        <v>235</v>
      </c>
      <c r="F61" s="27">
        <f>SUM(F57:F60)</f>
        <v>408</v>
      </c>
      <c r="G61" s="27"/>
      <c r="H61" s="27"/>
      <c r="I61" s="54"/>
    </row>
    <row r="62" spans="1:9" ht="12.75">
      <c r="A62" s="117"/>
      <c r="B62" s="123" t="s">
        <v>29</v>
      </c>
      <c r="C62" s="43" t="s">
        <v>15</v>
      </c>
      <c r="D62" s="36" t="s">
        <v>4</v>
      </c>
      <c r="E62" s="49">
        <v>24</v>
      </c>
      <c r="F62" s="23"/>
      <c r="G62" s="68"/>
      <c r="H62" s="65"/>
      <c r="I62" s="55"/>
    </row>
    <row r="63" spans="1:9" ht="12.75">
      <c r="A63" s="117"/>
      <c r="B63" s="124"/>
      <c r="C63" s="44" t="s">
        <v>15</v>
      </c>
      <c r="D63" s="38" t="s">
        <v>1</v>
      </c>
      <c r="E63" s="24">
        <v>24</v>
      </c>
      <c r="F63" s="22">
        <v>40</v>
      </c>
      <c r="G63" s="24"/>
      <c r="H63" s="64"/>
      <c r="I63" s="56"/>
    </row>
    <row r="64" spans="1:9" ht="12.75">
      <c r="A64" s="117"/>
      <c r="B64" s="124"/>
      <c r="C64" s="44" t="s">
        <v>15</v>
      </c>
      <c r="D64" s="38" t="s">
        <v>2</v>
      </c>
      <c r="E64" s="24">
        <v>3</v>
      </c>
      <c r="F64" s="24">
        <v>5</v>
      </c>
      <c r="G64" s="16"/>
      <c r="H64" s="64"/>
      <c r="I64" s="56"/>
    </row>
    <row r="65" spans="1:9" ht="12.75">
      <c r="A65" s="117"/>
      <c r="B65" s="124"/>
      <c r="C65" s="44" t="s">
        <v>15</v>
      </c>
      <c r="D65" s="18" t="s">
        <v>3</v>
      </c>
      <c r="E65" s="24">
        <v>88</v>
      </c>
      <c r="F65" s="22">
        <v>160</v>
      </c>
      <c r="G65" s="16"/>
      <c r="H65" s="64"/>
      <c r="I65" s="56"/>
    </row>
    <row r="66" spans="1:9" ht="12.75">
      <c r="A66" s="117"/>
      <c r="B66" s="124"/>
      <c r="C66" s="44" t="s">
        <v>11</v>
      </c>
      <c r="D66" s="47" t="s">
        <v>4</v>
      </c>
      <c r="E66" s="51">
        <v>5</v>
      </c>
      <c r="F66" s="24"/>
      <c r="G66" s="69"/>
      <c r="H66" s="64"/>
      <c r="I66" s="56"/>
    </row>
    <row r="67" spans="1:9" ht="12.75">
      <c r="A67" s="117"/>
      <c r="B67" s="124"/>
      <c r="C67" s="44" t="s">
        <v>11</v>
      </c>
      <c r="D67" s="38" t="s">
        <v>1</v>
      </c>
      <c r="E67" s="24">
        <v>5</v>
      </c>
      <c r="F67" s="22">
        <v>8</v>
      </c>
      <c r="G67" s="24"/>
      <c r="H67" s="64"/>
      <c r="I67" s="56"/>
    </row>
    <row r="68" spans="1:9" ht="13.5" thickBot="1">
      <c r="A68" s="117"/>
      <c r="B68" s="124"/>
      <c r="C68" s="45" t="s">
        <v>11</v>
      </c>
      <c r="D68" s="40" t="s">
        <v>3</v>
      </c>
      <c r="E68" s="42">
        <v>15</v>
      </c>
      <c r="F68" s="25">
        <v>27</v>
      </c>
      <c r="G68" s="17"/>
      <c r="H68" s="64"/>
      <c r="I68" s="57"/>
    </row>
    <row r="69" spans="1:9" ht="13.5" thickBot="1">
      <c r="A69" s="117"/>
      <c r="B69" s="107"/>
      <c r="C69" s="103" t="s">
        <v>5</v>
      </c>
      <c r="D69" s="104"/>
      <c r="E69" s="27">
        <f>SUM(E62:E68)</f>
        <v>164</v>
      </c>
      <c r="F69" s="27">
        <f>SUM(F62:F68)</f>
        <v>240</v>
      </c>
      <c r="G69" s="27"/>
      <c r="H69" s="27"/>
      <c r="I69" s="54"/>
    </row>
    <row r="70" spans="1:9" ht="12.75">
      <c r="A70" s="117"/>
      <c r="B70" s="123" t="s">
        <v>30</v>
      </c>
      <c r="C70" s="43" t="s">
        <v>15</v>
      </c>
      <c r="D70" s="36" t="s">
        <v>4</v>
      </c>
      <c r="E70" s="49">
        <v>18</v>
      </c>
      <c r="F70" s="23"/>
      <c r="G70" s="68"/>
      <c r="H70" s="65"/>
      <c r="I70" s="55"/>
    </row>
    <row r="71" spans="1:9" ht="12.75">
      <c r="A71" s="117"/>
      <c r="B71" s="124"/>
      <c r="C71" s="44" t="s">
        <v>15</v>
      </c>
      <c r="D71" s="38" t="s">
        <v>1</v>
      </c>
      <c r="E71" s="24">
        <v>30</v>
      </c>
      <c r="F71" s="22">
        <v>50</v>
      </c>
      <c r="G71" s="24"/>
      <c r="H71" s="64"/>
      <c r="I71" s="56"/>
    </row>
    <row r="72" spans="1:9" ht="12.75">
      <c r="A72" s="117"/>
      <c r="B72" s="124"/>
      <c r="C72" s="44" t="s">
        <v>15</v>
      </c>
      <c r="D72" s="38" t="s">
        <v>2</v>
      </c>
      <c r="E72" s="24">
        <v>2</v>
      </c>
      <c r="F72" s="24">
        <v>3</v>
      </c>
      <c r="G72" s="16"/>
      <c r="H72" s="64"/>
      <c r="I72" s="56"/>
    </row>
    <row r="73" spans="1:9" ht="12.75">
      <c r="A73" s="117"/>
      <c r="B73" s="124"/>
      <c r="C73" s="44" t="s">
        <v>15</v>
      </c>
      <c r="D73" s="18" t="s">
        <v>3</v>
      </c>
      <c r="E73" s="24">
        <v>60</v>
      </c>
      <c r="F73" s="22">
        <v>109</v>
      </c>
      <c r="G73" s="16"/>
      <c r="H73" s="64"/>
      <c r="I73" s="56"/>
    </row>
    <row r="74" spans="1:9" ht="12.75">
      <c r="A74" s="117"/>
      <c r="B74" s="124"/>
      <c r="C74" s="44" t="s">
        <v>11</v>
      </c>
      <c r="D74" s="38" t="s">
        <v>1</v>
      </c>
      <c r="E74" s="24">
        <v>6</v>
      </c>
      <c r="F74" s="24">
        <v>10</v>
      </c>
      <c r="G74" s="69"/>
      <c r="H74" s="64"/>
      <c r="I74" s="56"/>
    </row>
    <row r="75" spans="1:9" ht="12.75">
      <c r="A75" s="117"/>
      <c r="B75" s="124"/>
      <c r="C75" s="44" t="s">
        <v>11</v>
      </c>
      <c r="D75" s="38" t="s">
        <v>2</v>
      </c>
      <c r="E75" s="24">
        <v>3</v>
      </c>
      <c r="F75" s="22">
        <v>5</v>
      </c>
      <c r="G75" s="24"/>
      <c r="H75" s="64"/>
      <c r="I75" s="56"/>
    </row>
    <row r="76" spans="1:9" ht="13.5" thickBot="1">
      <c r="A76" s="117"/>
      <c r="B76" s="124"/>
      <c r="C76" s="45" t="s">
        <v>11</v>
      </c>
      <c r="D76" s="40" t="s">
        <v>3</v>
      </c>
      <c r="E76" s="42">
        <v>15</v>
      </c>
      <c r="F76" s="25">
        <v>27</v>
      </c>
      <c r="G76" s="17"/>
      <c r="H76" s="64"/>
      <c r="I76" s="57"/>
    </row>
    <row r="77" spans="1:9" ht="13.5" thickBot="1">
      <c r="A77" s="117"/>
      <c r="B77" s="107"/>
      <c r="C77" s="103" t="s">
        <v>5</v>
      </c>
      <c r="D77" s="104"/>
      <c r="E77" s="27">
        <f>SUM(E70:E76)</f>
        <v>134</v>
      </c>
      <c r="F77" s="27">
        <f>SUM(F70:F76)</f>
        <v>204</v>
      </c>
      <c r="G77" s="27"/>
      <c r="H77" s="27"/>
      <c r="I77" s="54"/>
    </row>
    <row r="78" spans="1:9" ht="13.5" thickBot="1">
      <c r="A78" s="118"/>
      <c r="B78" s="108" t="s">
        <v>64</v>
      </c>
      <c r="C78" s="109"/>
      <c r="D78" s="109"/>
      <c r="E78" s="67">
        <f>E61+E69+E77</f>
        <v>533</v>
      </c>
      <c r="F78" s="67">
        <f>F61+F69+F77</f>
        <v>852</v>
      </c>
      <c r="G78" s="67"/>
      <c r="H78" s="67"/>
      <c r="I78" s="96"/>
    </row>
    <row r="79" spans="1:10" ht="12.75">
      <c r="A79" s="116" t="s">
        <v>56</v>
      </c>
      <c r="B79" s="105" t="s">
        <v>31</v>
      </c>
      <c r="C79" s="59" t="s">
        <v>9</v>
      </c>
      <c r="D79" s="60" t="s">
        <v>4</v>
      </c>
      <c r="E79" s="50">
        <v>8</v>
      </c>
      <c r="F79" s="61"/>
      <c r="G79" s="62"/>
      <c r="H79" s="63"/>
      <c r="I79" s="58"/>
      <c r="J79" s="20"/>
    </row>
    <row r="80" spans="1:10" ht="12.75">
      <c r="A80" s="117"/>
      <c r="B80" s="106"/>
      <c r="C80" s="35" t="s">
        <v>9</v>
      </c>
      <c r="D80" s="38" t="s">
        <v>1</v>
      </c>
      <c r="E80" s="24">
        <v>55</v>
      </c>
      <c r="F80" s="22">
        <v>92</v>
      </c>
      <c r="G80" s="24"/>
      <c r="H80" s="64"/>
      <c r="I80" s="56"/>
      <c r="J80" s="6"/>
    </row>
    <row r="81" spans="1:10" ht="12.75">
      <c r="A81" s="117"/>
      <c r="B81" s="106"/>
      <c r="C81" s="35" t="s">
        <v>9</v>
      </c>
      <c r="D81" s="38" t="s">
        <v>2</v>
      </c>
      <c r="E81" s="23">
        <v>21</v>
      </c>
      <c r="F81" s="23">
        <v>35</v>
      </c>
      <c r="G81" s="7"/>
      <c r="H81" s="64"/>
      <c r="I81" s="56"/>
      <c r="J81" s="6"/>
    </row>
    <row r="82" spans="1:10" ht="13.5" thickBot="1">
      <c r="A82" s="117"/>
      <c r="B82" s="106"/>
      <c r="C82" s="35" t="s">
        <v>9</v>
      </c>
      <c r="D82" s="40" t="s">
        <v>3</v>
      </c>
      <c r="E82" s="24">
        <v>269</v>
      </c>
      <c r="F82" s="22">
        <v>489</v>
      </c>
      <c r="G82" s="9"/>
      <c r="H82" s="64"/>
      <c r="I82" s="57"/>
      <c r="J82" s="6"/>
    </row>
    <row r="83" spans="1:10" ht="13.5" thickBot="1">
      <c r="A83" s="117"/>
      <c r="B83" s="107"/>
      <c r="C83" s="103" t="s">
        <v>5</v>
      </c>
      <c r="D83" s="104"/>
      <c r="E83" s="27">
        <f>SUM(E79:E82)</f>
        <v>353</v>
      </c>
      <c r="F83" s="27">
        <f>SUM(F79:F82)</f>
        <v>616</v>
      </c>
      <c r="G83" s="27"/>
      <c r="H83" s="27"/>
      <c r="I83" s="54"/>
      <c r="J83" s="6"/>
    </row>
    <row r="84" spans="1:9" ht="12.75">
      <c r="A84" s="117"/>
      <c r="B84" s="105" t="s">
        <v>32</v>
      </c>
      <c r="C84" s="39" t="s">
        <v>17</v>
      </c>
      <c r="D84" s="60" t="s">
        <v>4</v>
      </c>
      <c r="E84" s="50">
        <v>31</v>
      </c>
      <c r="F84" s="61"/>
      <c r="G84" s="62"/>
      <c r="H84" s="63"/>
      <c r="I84" s="58"/>
    </row>
    <row r="85" spans="1:9" ht="12.75">
      <c r="A85" s="117"/>
      <c r="B85" s="106"/>
      <c r="C85" s="46" t="s">
        <v>17</v>
      </c>
      <c r="D85" s="38" t="s">
        <v>1</v>
      </c>
      <c r="E85" s="24">
        <v>30</v>
      </c>
      <c r="F85" s="22">
        <v>50</v>
      </c>
      <c r="G85" s="24"/>
      <c r="H85" s="64"/>
      <c r="I85" s="56"/>
    </row>
    <row r="86" spans="1:9" ht="12.75">
      <c r="A86" s="117"/>
      <c r="B86" s="106"/>
      <c r="C86" s="46" t="s">
        <v>17</v>
      </c>
      <c r="D86" s="38" t="s">
        <v>2</v>
      </c>
      <c r="E86" s="23">
        <v>4</v>
      </c>
      <c r="F86" s="23">
        <v>7</v>
      </c>
      <c r="G86" s="7"/>
      <c r="H86" s="64"/>
      <c r="I86" s="56"/>
    </row>
    <row r="87" spans="1:9" ht="12.75">
      <c r="A87" s="117"/>
      <c r="B87" s="106"/>
      <c r="C87" s="39" t="s">
        <v>17</v>
      </c>
      <c r="D87" s="18" t="s">
        <v>3</v>
      </c>
      <c r="E87" s="24">
        <v>132</v>
      </c>
      <c r="F87" s="22">
        <v>240</v>
      </c>
      <c r="G87" s="16"/>
      <c r="H87" s="64"/>
      <c r="I87" s="56"/>
    </row>
    <row r="88" spans="1:9" ht="12.75">
      <c r="A88" s="117"/>
      <c r="B88" s="106"/>
      <c r="C88" s="39" t="s">
        <v>11</v>
      </c>
      <c r="D88" s="38" t="s">
        <v>1</v>
      </c>
      <c r="E88" s="24">
        <v>6</v>
      </c>
      <c r="F88" s="22">
        <v>10</v>
      </c>
      <c r="G88" s="24"/>
      <c r="H88" s="64"/>
      <c r="I88" s="56"/>
    </row>
    <row r="89" spans="1:9" ht="12.75">
      <c r="A89" s="117"/>
      <c r="B89" s="106"/>
      <c r="C89" s="39" t="s">
        <v>11</v>
      </c>
      <c r="D89" s="38" t="s">
        <v>2</v>
      </c>
      <c r="E89" s="23">
        <v>1</v>
      </c>
      <c r="F89" s="23">
        <v>2</v>
      </c>
      <c r="G89" s="7"/>
      <c r="H89" s="64"/>
      <c r="I89" s="56"/>
    </row>
    <row r="90" spans="1:9" ht="13.5" thickBot="1">
      <c r="A90" s="117"/>
      <c r="B90" s="106"/>
      <c r="C90" s="39" t="s">
        <v>11</v>
      </c>
      <c r="D90" s="40" t="s">
        <v>3</v>
      </c>
      <c r="E90" s="24">
        <v>10</v>
      </c>
      <c r="F90" s="22">
        <v>18</v>
      </c>
      <c r="G90" s="9"/>
      <c r="H90" s="64"/>
      <c r="I90" s="57"/>
    </row>
    <row r="91" spans="1:9" ht="13.5" thickBot="1">
      <c r="A91" s="117"/>
      <c r="B91" s="107"/>
      <c r="C91" s="110" t="s">
        <v>5</v>
      </c>
      <c r="D91" s="104"/>
      <c r="E91" s="27">
        <f>SUM(E84:E90)</f>
        <v>214</v>
      </c>
      <c r="F91" s="52">
        <f>SUM(F85:F90)</f>
        <v>327</v>
      </c>
      <c r="G91" s="52"/>
      <c r="H91" s="52"/>
      <c r="I91" s="54"/>
    </row>
    <row r="92" spans="1:9" ht="13.5" thickBot="1">
      <c r="A92" s="118"/>
      <c r="B92" s="108" t="s">
        <v>65</v>
      </c>
      <c r="C92" s="109"/>
      <c r="D92" s="109"/>
      <c r="E92" s="67">
        <f>E83+E91</f>
        <v>567</v>
      </c>
      <c r="F92" s="67">
        <f>F83+F91</f>
        <v>943</v>
      </c>
      <c r="G92" s="67"/>
      <c r="H92" s="67"/>
      <c r="I92" s="96"/>
    </row>
    <row r="93" spans="1:9" ht="12.75">
      <c r="A93" s="111" t="s">
        <v>57</v>
      </c>
      <c r="B93" s="105" t="s">
        <v>33</v>
      </c>
      <c r="C93" s="46" t="s">
        <v>17</v>
      </c>
      <c r="D93" s="60" t="s">
        <v>4</v>
      </c>
      <c r="E93" s="50">
        <v>70</v>
      </c>
      <c r="F93" s="61"/>
      <c r="G93" s="62"/>
      <c r="H93" s="63"/>
      <c r="I93" s="58"/>
    </row>
    <row r="94" spans="1:9" ht="12.75">
      <c r="A94" s="112"/>
      <c r="B94" s="106"/>
      <c r="C94" s="46" t="s">
        <v>17</v>
      </c>
      <c r="D94" s="38" t="s">
        <v>1</v>
      </c>
      <c r="E94" s="24">
        <v>73</v>
      </c>
      <c r="F94" s="22">
        <v>122</v>
      </c>
      <c r="G94" s="24"/>
      <c r="H94" s="64"/>
      <c r="I94" s="56"/>
    </row>
    <row r="95" spans="1:9" ht="12.75">
      <c r="A95" s="112"/>
      <c r="B95" s="106"/>
      <c r="C95" s="46" t="s">
        <v>17</v>
      </c>
      <c r="D95" s="18" t="s">
        <v>3</v>
      </c>
      <c r="E95" s="24">
        <v>148</v>
      </c>
      <c r="F95" s="22">
        <v>269</v>
      </c>
      <c r="G95" s="16"/>
      <c r="H95" s="64"/>
      <c r="I95" s="56"/>
    </row>
    <row r="96" spans="1:9" ht="12.75">
      <c r="A96" s="112"/>
      <c r="B96" s="106"/>
      <c r="C96" s="46" t="s">
        <v>11</v>
      </c>
      <c r="D96" s="36" t="s">
        <v>4</v>
      </c>
      <c r="E96" s="49">
        <v>5</v>
      </c>
      <c r="F96" s="23"/>
      <c r="G96" s="26"/>
      <c r="H96" s="65"/>
      <c r="I96" s="55"/>
    </row>
    <row r="97" spans="1:9" ht="12.75">
      <c r="A97" s="112"/>
      <c r="B97" s="106"/>
      <c r="C97" s="46" t="s">
        <v>11</v>
      </c>
      <c r="D97" s="38" t="s">
        <v>1</v>
      </c>
      <c r="E97" s="24">
        <v>35</v>
      </c>
      <c r="F97" s="22">
        <v>58</v>
      </c>
      <c r="G97" s="24"/>
      <c r="H97" s="64"/>
      <c r="I97" s="56"/>
    </row>
    <row r="98" spans="1:9" ht="12.75">
      <c r="A98" s="112"/>
      <c r="B98" s="106"/>
      <c r="C98" s="46" t="s">
        <v>11</v>
      </c>
      <c r="D98" s="38" t="s">
        <v>2</v>
      </c>
      <c r="E98" s="23">
        <v>3</v>
      </c>
      <c r="F98" s="23">
        <v>5</v>
      </c>
      <c r="G98" s="7"/>
      <c r="H98" s="64"/>
      <c r="I98" s="56"/>
    </row>
    <row r="99" spans="1:9" ht="13.5" thickBot="1">
      <c r="A99" s="112"/>
      <c r="B99" s="106"/>
      <c r="C99" s="39" t="s">
        <v>11</v>
      </c>
      <c r="D99" s="40" t="s">
        <v>3</v>
      </c>
      <c r="E99" s="24">
        <v>84</v>
      </c>
      <c r="F99" s="22">
        <v>153</v>
      </c>
      <c r="G99" s="9"/>
      <c r="H99" s="64"/>
      <c r="I99" s="57"/>
    </row>
    <row r="100" spans="1:9" ht="13.5" thickBot="1">
      <c r="A100" s="112"/>
      <c r="B100" s="107"/>
      <c r="C100" s="110" t="s">
        <v>5</v>
      </c>
      <c r="D100" s="104"/>
      <c r="E100" s="27">
        <f>SUM(E93:E99)</f>
        <v>418</v>
      </c>
      <c r="F100" s="52">
        <f>SUM(F94:F99)</f>
        <v>607</v>
      </c>
      <c r="G100" s="52"/>
      <c r="H100" s="52"/>
      <c r="I100" s="54"/>
    </row>
    <row r="101" spans="1:9" ht="12.75">
      <c r="A101" s="112"/>
      <c r="B101" s="105" t="s">
        <v>34</v>
      </c>
      <c r="C101" s="59" t="s">
        <v>9</v>
      </c>
      <c r="D101" s="60" t="s">
        <v>4</v>
      </c>
      <c r="E101" s="50">
        <v>10</v>
      </c>
      <c r="F101" s="61"/>
      <c r="G101" s="62"/>
      <c r="H101" s="63"/>
      <c r="I101" s="58"/>
    </row>
    <row r="102" spans="1:9" ht="12.75">
      <c r="A102" s="112"/>
      <c r="B102" s="106"/>
      <c r="C102" s="35" t="s">
        <v>9</v>
      </c>
      <c r="D102" s="38" t="s">
        <v>1</v>
      </c>
      <c r="E102" s="24">
        <v>68</v>
      </c>
      <c r="F102" s="22">
        <v>113</v>
      </c>
      <c r="G102" s="24"/>
      <c r="H102" s="64"/>
      <c r="I102" s="56"/>
    </row>
    <row r="103" spans="1:9" ht="12.75">
      <c r="A103" s="112"/>
      <c r="B103" s="106"/>
      <c r="C103" s="35" t="s">
        <v>9</v>
      </c>
      <c r="D103" s="38" t="s">
        <v>2</v>
      </c>
      <c r="E103" s="23">
        <v>26</v>
      </c>
      <c r="F103" s="23">
        <v>43</v>
      </c>
      <c r="G103" s="7"/>
      <c r="H103" s="64"/>
      <c r="I103" s="56"/>
    </row>
    <row r="104" spans="1:9" ht="13.5" thickBot="1">
      <c r="A104" s="112"/>
      <c r="B104" s="106"/>
      <c r="C104" s="35" t="s">
        <v>9</v>
      </c>
      <c r="D104" s="40" t="s">
        <v>3</v>
      </c>
      <c r="E104" s="24">
        <v>333</v>
      </c>
      <c r="F104" s="22">
        <v>605</v>
      </c>
      <c r="G104" s="9"/>
      <c r="H104" s="64"/>
      <c r="I104" s="57"/>
    </row>
    <row r="105" spans="1:9" ht="13.5" thickBot="1">
      <c r="A105" s="112"/>
      <c r="B105" s="107"/>
      <c r="C105" s="103" t="s">
        <v>5</v>
      </c>
      <c r="D105" s="104"/>
      <c r="E105" s="27">
        <f>SUM(E101:E104)</f>
        <v>437</v>
      </c>
      <c r="F105" s="52">
        <f>SUM(F102:F104)</f>
        <v>761</v>
      </c>
      <c r="G105" s="27"/>
      <c r="H105" s="27"/>
      <c r="I105" s="54"/>
    </row>
    <row r="106" spans="1:9" ht="13.5" thickBot="1">
      <c r="A106" s="113"/>
      <c r="B106" s="108" t="s">
        <v>66</v>
      </c>
      <c r="C106" s="109"/>
      <c r="D106" s="109"/>
      <c r="E106" s="67">
        <f>E100+E105</f>
        <v>855</v>
      </c>
      <c r="F106" s="70">
        <f>F100+F105</f>
        <v>1368</v>
      </c>
      <c r="G106" s="67"/>
      <c r="H106" s="67"/>
      <c r="I106" s="95"/>
    </row>
    <row r="107" spans="1:9" ht="12.75">
      <c r="A107" s="116" t="s">
        <v>58</v>
      </c>
      <c r="B107" s="105" t="s">
        <v>35</v>
      </c>
      <c r="C107" s="39" t="s">
        <v>16</v>
      </c>
      <c r="D107" s="36" t="s">
        <v>4</v>
      </c>
      <c r="E107" s="50">
        <v>8</v>
      </c>
      <c r="F107" s="61"/>
      <c r="G107" s="62"/>
      <c r="H107" s="63"/>
      <c r="I107" s="58"/>
    </row>
    <row r="108" spans="1:9" ht="12.75">
      <c r="A108" s="117"/>
      <c r="B108" s="106"/>
      <c r="C108" s="46" t="s">
        <v>16</v>
      </c>
      <c r="D108" s="38" t="s">
        <v>1</v>
      </c>
      <c r="E108" s="24">
        <v>13</v>
      </c>
      <c r="F108" s="22">
        <v>22</v>
      </c>
      <c r="G108" s="24"/>
      <c r="H108" s="64"/>
      <c r="I108" s="56"/>
    </row>
    <row r="109" spans="1:9" ht="12.75">
      <c r="A109" s="117"/>
      <c r="B109" s="106"/>
      <c r="C109" s="46" t="s">
        <v>16</v>
      </c>
      <c r="D109" s="38" t="s">
        <v>2</v>
      </c>
      <c r="E109" s="23">
        <v>4</v>
      </c>
      <c r="F109" s="23">
        <v>7</v>
      </c>
      <c r="G109" s="7"/>
      <c r="H109" s="64"/>
      <c r="I109" s="56"/>
    </row>
    <row r="110" spans="1:9" ht="13.5" thickBot="1">
      <c r="A110" s="117"/>
      <c r="B110" s="106"/>
      <c r="C110" s="39" t="s">
        <v>16</v>
      </c>
      <c r="D110" s="40" t="s">
        <v>3</v>
      </c>
      <c r="E110" s="24">
        <v>77</v>
      </c>
      <c r="F110" s="22">
        <v>140</v>
      </c>
      <c r="G110" s="9"/>
      <c r="H110" s="64"/>
      <c r="I110" s="57"/>
    </row>
    <row r="111" spans="1:9" ht="13.5" thickBot="1">
      <c r="A111" s="117"/>
      <c r="B111" s="107"/>
      <c r="C111" s="110" t="s">
        <v>5</v>
      </c>
      <c r="D111" s="104"/>
      <c r="E111" s="27">
        <f>SUM(E107:E110)</f>
        <v>102</v>
      </c>
      <c r="F111" s="27">
        <f>SUM(F107:F110)</f>
        <v>169</v>
      </c>
      <c r="G111" s="27"/>
      <c r="H111" s="27"/>
      <c r="I111" s="54"/>
    </row>
    <row r="112" spans="1:9" ht="13.5" thickBot="1">
      <c r="A112" s="117"/>
      <c r="B112" s="106" t="s">
        <v>36</v>
      </c>
      <c r="C112" s="71" t="s">
        <v>9</v>
      </c>
      <c r="D112" s="72" t="s">
        <v>3</v>
      </c>
      <c r="E112" s="73">
        <v>3</v>
      </c>
      <c r="F112" s="28">
        <v>5</v>
      </c>
      <c r="G112" s="29"/>
      <c r="H112" s="32"/>
      <c r="I112" s="97"/>
    </row>
    <row r="113" spans="1:9" ht="13.5" thickBot="1">
      <c r="A113" s="117"/>
      <c r="B113" s="107"/>
      <c r="C113" s="119" t="s">
        <v>5</v>
      </c>
      <c r="D113" s="120"/>
      <c r="E113" s="34">
        <f>SUM(E112:E112)</f>
        <v>3</v>
      </c>
      <c r="F113" s="34">
        <f>SUM(F112:F112)</f>
        <v>5</v>
      </c>
      <c r="G113" s="34"/>
      <c r="H113" s="34"/>
      <c r="I113" s="98"/>
    </row>
    <row r="114" spans="1:9" ht="12.75">
      <c r="A114" s="117"/>
      <c r="B114" s="105" t="s">
        <v>37</v>
      </c>
      <c r="C114" s="71" t="s">
        <v>9</v>
      </c>
      <c r="D114" s="74" t="s">
        <v>4</v>
      </c>
      <c r="E114" s="49">
        <v>4</v>
      </c>
      <c r="F114" s="33"/>
      <c r="G114" s="75"/>
      <c r="H114" s="32"/>
      <c r="I114" s="99"/>
    </row>
    <row r="115" spans="1:9" ht="12.75">
      <c r="A115" s="117"/>
      <c r="B115" s="106"/>
      <c r="C115" s="71" t="s">
        <v>9</v>
      </c>
      <c r="D115" s="76" t="s">
        <v>1</v>
      </c>
      <c r="E115" s="73">
        <v>5</v>
      </c>
      <c r="F115" s="28">
        <v>8</v>
      </c>
      <c r="G115" s="29"/>
      <c r="H115" s="32"/>
      <c r="I115" s="97"/>
    </row>
    <row r="116" spans="1:9" ht="13.5" thickBot="1">
      <c r="A116" s="117"/>
      <c r="B116" s="106"/>
      <c r="C116" s="71" t="s">
        <v>9</v>
      </c>
      <c r="D116" s="77" t="s">
        <v>3</v>
      </c>
      <c r="E116" s="78">
        <v>38</v>
      </c>
      <c r="F116" s="33">
        <v>69</v>
      </c>
      <c r="G116" s="75"/>
      <c r="H116" s="32"/>
      <c r="I116" s="97"/>
    </row>
    <row r="117" spans="1:9" ht="13.5" thickBot="1">
      <c r="A117" s="117"/>
      <c r="B117" s="107"/>
      <c r="C117" s="121" t="s">
        <v>5</v>
      </c>
      <c r="D117" s="122"/>
      <c r="E117" s="79">
        <f>SUM(E114:E116)</f>
        <v>47</v>
      </c>
      <c r="F117" s="79">
        <f>SUM(F114:F116)</f>
        <v>77</v>
      </c>
      <c r="G117" s="30"/>
      <c r="H117" s="31"/>
      <c r="I117" s="100"/>
    </row>
    <row r="118" spans="1:9" ht="12.75">
      <c r="A118" s="117"/>
      <c r="B118" s="105" t="s">
        <v>38</v>
      </c>
      <c r="C118" s="46" t="s">
        <v>16</v>
      </c>
      <c r="D118" s="47" t="s">
        <v>4</v>
      </c>
      <c r="E118" s="51">
        <v>3</v>
      </c>
      <c r="F118" s="22"/>
      <c r="G118" s="16"/>
      <c r="H118" s="10"/>
      <c r="I118" s="56"/>
    </row>
    <row r="119" spans="1:9" ht="12.75">
      <c r="A119" s="117"/>
      <c r="B119" s="106"/>
      <c r="C119" s="46" t="s">
        <v>16</v>
      </c>
      <c r="D119" s="38" t="s">
        <v>1</v>
      </c>
      <c r="E119" s="24">
        <v>3</v>
      </c>
      <c r="F119" s="22">
        <v>5</v>
      </c>
      <c r="G119" s="16"/>
      <c r="H119" s="64"/>
      <c r="I119" s="56"/>
    </row>
    <row r="120" spans="1:9" ht="12.75">
      <c r="A120" s="117"/>
      <c r="B120" s="106"/>
      <c r="C120" s="46" t="s">
        <v>16</v>
      </c>
      <c r="D120" s="38" t="s">
        <v>2</v>
      </c>
      <c r="E120" s="24">
        <v>1</v>
      </c>
      <c r="F120" s="22">
        <v>2</v>
      </c>
      <c r="G120" s="16"/>
      <c r="H120" s="64"/>
      <c r="I120" s="56"/>
    </row>
    <row r="121" spans="1:9" ht="12.75">
      <c r="A121" s="117"/>
      <c r="B121" s="106"/>
      <c r="C121" s="46" t="s">
        <v>16</v>
      </c>
      <c r="D121" s="18" t="s">
        <v>3</v>
      </c>
      <c r="E121" s="24">
        <v>19</v>
      </c>
      <c r="F121" s="22">
        <v>35</v>
      </c>
      <c r="G121" s="16"/>
      <c r="H121" s="64"/>
      <c r="I121" s="56"/>
    </row>
    <row r="122" spans="1:9" ht="12.75">
      <c r="A122" s="117"/>
      <c r="B122" s="106"/>
      <c r="C122" s="39" t="s">
        <v>9</v>
      </c>
      <c r="D122" s="74" t="s">
        <v>4</v>
      </c>
      <c r="E122" s="49">
        <v>1</v>
      </c>
      <c r="F122" s="33"/>
      <c r="G122" s="75"/>
      <c r="H122" s="32"/>
      <c r="I122" s="99"/>
    </row>
    <row r="123" spans="1:9" ht="13.5" thickBot="1">
      <c r="A123" s="117"/>
      <c r="B123" s="106"/>
      <c r="C123" s="39" t="s">
        <v>9</v>
      </c>
      <c r="D123" s="40" t="s">
        <v>3</v>
      </c>
      <c r="E123" s="42">
        <v>16</v>
      </c>
      <c r="F123" s="25">
        <v>29</v>
      </c>
      <c r="G123" s="11"/>
      <c r="H123" s="32"/>
      <c r="I123" s="101"/>
    </row>
    <row r="124" spans="1:9" ht="13.5" thickBot="1">
      <c r="A124" s="117"/>
      <c r="B124" s="107"/>
      <c r="C124" s="110" t="s">
        <v>5</v>
      </c>
      <c r="D124" s="104"/>
      <c r="E124" s="12">
        <f>SUM(E118:E123)</f>
        <v>43</v>
      </c>
      <c r="F124" s="12">
        <f>SUM(F118:F123)</f>
        <v>71</v>
      </c>
      <c r="G124" s="12"/>
      <c r="H124" s="12"/>
      <c r="I124" s="19"/>
    </row>
    <row r="125" spans="1:9" ht="12.75">
      <c r="A125" s="117"/>
      <c r="B125" s="105" t="s">
        <v>39</v>
      </c>
      <c r="C125" s="46" t="s">
        <v>16</v>
      </c>
      <c r="D125" s="47" t="s">
        <v>4</v>
      </c>
      <c r="E125" s="51">
        <v>3</v>
      </c>
      <c r="F125" s="22"/>
      <c r="G125" s="16"/>
      <c r="H125" s="10"/>
      <c r="I125" s="56"/>
    </row>
    <row r="126" spans="1:9" ht="12.75">
      <c r="A126" s="117"/>
      <c r="B126" s="106"/>
      <c r="C126" s="46" t="s">
        <v>16</v>
      </c>
      <c r="D126" s="38" t="s">
        <v>1</v>
      </c>
      <c r="E126" s="24">
        <v>3</v>
      </c>
      <c r="F126" s="22">
        <v>5</v>
      </c>
      <c r="G126" s="16"/>
      <c r="H126" s="64"/>
      <c r="I126" s="56"/>
    </row>
    <row r="127" spans="1:9" ht="12.75">
      <c r="A127" s="117"/>
      <c r="B127" s="106"/>
      <c r="C127" s="46" t="s">
        <v>16</v>
      </c>
      <c r="D127" s="38" t="s">
        <v>2</v>
      </c>
      <c r="E127" s="24">
        <v>1</v>
      </c>
      <c r="F127" s="22">
        <v>2</v>
      </c>
      <c r="G127" s="16"/>
      <c r="H127" s="64"/>
      <c r="I127" s="56"/>
    </row>
    <row r="128" spans="1:9" ht="12.75">
      <c r="A128" s="117"/>
      <c r="B128" s="106"/>
      <c r="C128" s="46" t="s">
        <v>16</v>
      </c>
      <c r="D128" s="18" t="s">
        <v>3</v>
      </c>
      <c r="E128" s="24">
        <v>20</v>
      </c>
      <c r="F128" s="22">
        <v>35</v>
      </c>
      <c r="G128" s="16"/>
      <c r="H128" s="64"/>
      <c r="I128" s="56"/>
    </row>
    <row r="129" spans="1:9" ht="12.75">
      <c r="A129" s="117"/>
      <c r="B129" s="106"/>
      <c r="C129" s="37" t="s">
        <v>9</v>
      </c>
      <c r="D129" s="47" t="s">
        <v>4</v>
      </c>
      <c r="E129" s="51">
        <v>2</v>
      </c>
      <c r="F129" s="22"/>
      <c r="G129" s="16"/>
      <c r="H129" s="10"/>
      <c r="I129" s="56"/>
    </row>
    <row r="130" spans="1:9" ht="12.75">
      <c r="A130" s="117"/>
      <c r="B130" s="106"/>
      <c r="C130" s="37" t="s">
        <v>9</v>
      </c>
      <c r="D130" s="38" t="s">
        <v>1</v>
      </c>
      <c r="E130" s="24">
        <v>7</v>
      </c>
      <c r="F130" s="22">
        <v>12</v>
      </c>
      <c r="G130" s="16"/>
      <c r="H130" s="64"/>
      <c r="I130" s="56"/>
    </row>
    <row r="131" spans="1:9" ht="12.75">
      <c r="A131" s="117"/>
      <c r="B131" s="106"/>
      <c r="C131" s="37" t="s">
        <v>9</v>
      </c>
      <c r="D131" s="38" t="s">
        <v>2</v>
      </c>
      <c r="E131" s="24">
        <v>1</v>
      </c>
      <c r="F131" s="22">
        <v>2</v>
      </c>
      <c r="G131" s="16"/>
      <c r="H131" s="64"/>
      <c r="I131" s="56"/>
    </row>
    <row r="132" spans="1:9" ht="13.5" thickBot="1">
      <c r="A132" s="117"/>
      <c r="B132" s="106"/>
      <c r="C132" s="37" t="s">
        <v>9</v>
      </c>
      <c r="D132" s="18" t="s">
        <v>3</v>
      </c>
      <c r="E132" s="24">
        <v>27</v>
      </c>
      <c r="F132" s="22">
        <v>49</v>
      </c>
      <c r="G132" s="16"/>
      <c r="H132" s="64"/>
      <c r="I132" s="56"/>
    </row>
    <row r="133" spans="1:9" ht="13.5" thickBot="1">
      <c r="A133" s="117"/>
      <c r="B133" s="107"/>
      <c r="C133" s="103" t="s">
        <v>5</v>
      </c>
      <c r="D133" s="104"/>
      <c r="E133" s="12">
        <f>SUM(E125:E132)</f>
        <v>64</v>
      </c>
      <c r="F133" s="12">
        <f>SUM(F125:F132)</f>
        <v>105</v>
      </c>
      <c r="G133" s="12"/>
      <c r="H133" s="12"/>
      <c r="I133" s="19"/>
    </row>
    <row r="134" spans="1:9" ht="12.75">
      <c r="A134" s="117"/>
      <c r="B134" s="105" t="s">
        <v>40</v>
      </c>
      <c r="C134" s="39" t="s">
        <v>16</v>
      </c>
      <c r="D134" s="36" t="s">
        <v>4</v>
      </c>
      <c r="E134" s="50">
        <v>15</v>
      </c>
      <c r="F134" s="61"/>
      <c r="G134" s="62"/>
      <c r="H134" s="63"/>
      <c r="I134" s="58"/>
    </row>
    <row r="135" spans="1:9" ht="12.75">
      <c r="A135" s="117"/>
      <c r="B135" s="106"/>
      <c r="C135" s="46" t="s">
        <v>16</v>
      </c>
      <c r="D135" s="38" t="s">
        <v>1</v>
      </c>
      <c r="E135" s="24">
        <v>13</v>
      </c>
      <c r="F135" s="22">
        <v>22</v>
      </c>
      <c r="G135" s="24"/>
      <c r="H135" s="64"/>
      <c r="I135" s="56"/>
    </row>
    <row r="136" spans="1:9" ht="12.75">
      <c r="A136" s="117"/>
      <c r="B136" s="106"/>
      <c r="C136" s="46" t="s">
        <v>16</v>
      </c>
      <c r="D136" s="38" t="s">
        <v>2</v>
      </c>
      <c r="E136" s="23">
        <v>1</v>
      </c>
      <c r="F136" s="23">
        <v>2</v>
      </c>
      <c r="G136" s="7"/>
      <c r="H136" s="64"/>
      <c r="I136" s="56"/>
    </row>
    <row r="137" spans="1:9" ht="13.5" thickBot="1">
      <c r="A137" s="117"/>
      <c r="B137" s="106"/>
      <c r="C137" s="39" t="s">
        <v>16</v>
      </c>
      <c r="D137" s="40" t="s">
        <v>3</v>
      </c>
      <c r="E137" s="24">
        <v>87</v>
      </c>
      <c r="F137" s="22">
        <v>158</v>
      </c>
      <c r="G137" s="9"/>
      <c r="H137" s="64"/>
      <c r="I137" s="57"/>
    </row>
    <row r="138" spans="1:9" ht="13.5" thickBot="1">
      <c r="A138" s="117"/>
      <c r="B138" s="107"/>
      <c r="C138" s="110" t="s">
        <v>5</v>
      </c>
      <c r="D138" s="104"/>
      <c r="E138" s="27">
        <f>SUM(E134:E137)</f>
        <v>116</v>
      </c>
      <c r="F138" s="27">
        <f>SUM(F134:F137)</f>
        <v>182</v>
      </c>
      <c r="G138" s="27"/>
      <c r="H138" s="27"/>
      <c r="I138" s="54"/>
    </row>
    <row r="139" spans="1:9" ht="13.5" thickBot="1">
      <c r="A139" s="118"/>
      <c r="B139" s="108" t="s">
        <v>67</v>
      </c>
      <c r="C139" s="109"/>
      <c r="D139" s="109"/>
      <c r="E139" s="67">
        <f>E111+E113+E117+E124+E133+E138</f>
        <v>375</v>
      </c>
      <c r="F139" s="67">
        <f>F111+F113+F117+F124+F133+F138</f>
        <v>609</v>
      </c>
      <c r="G139" s="67"/>
      <c r="H139" s="67"/>
      <c r="I139" s="96"/>
    </row>
    <row r="140" spans="1:9" ht="12.75">
      <c r="A140" s="111" t="s">
        <v>59</v>
      </c>
      <c r="B140" s="106" t="s">
        <v>41</v>
      </c>
      <c r="C140" s="39" t="s">
        <v>10</v>
      </c>
      <c r="D140" s="38" t="s">
        <v>1</v>
      </c>
      <c r="E140" s="24">
        <v>3</v>
      </c>
      <c r="F140" s="22">
        <v>5</v>
      </c>
      <c r="G140" s="24"/>
      <c r="H140" s="64"/>
      <c r="I140" s="56"/>
    </row>
    <row r="141" spans="1:9" ht="13.5" thickBot="1">
      <c r="A141" s="112"/>
      <c r="B141" s="106"/>
      <c r="C141" s="39" t="s">
        <v>10</v>
      </c>
      <c r="D141" s="40" t="s">
        <v>3</v>
      </c>
      <c r="E141" s="24">
        <v>31</v>
      </c>
      <c r="F141" s="22">
        <v>56</v>
      </c>
      <c r="G141" s="9"/>
      <c r="H141" s="64"/>
      <c r="I141" s="57"/>
    </row>
    <row r="142" spans="1:9" ht="13.5" thickBot="1">
      <c r="A142" s="112"/>
      <c r="B142" s="107"/>
      <c r="C142" s="103" t="s">
        <v>5</v>
      </c>
      <c r="D142" s="104"/>
      <c r="E142" s="27">
        <f>SUM(E140:E141)</f>
        <v>34</v>
      </c>
      <c r="F142" s="27">
        <f>SUM(F140:F141)</f>
        <v>61</v>
      </c>
      <c r="G142" s="27"/>
      <c r="H142" s="27"/>
      <c r="I142" s="54"/>
    </row>
    <row r="143" spans="1:9" ht="12.75">
      <c r="A143" s="112"/>
      <c r="B143" s="106" t="s">
        <v>42</v>
      </c>
      <c r="C143" s="39" t="s">
        <v>10</v>
      </c>
      <c r="D143" s="38" t="s">
        <v>1</v>
      </c>
      <c r="E143" s="24">
        <v>6</v>
      </c>
      <c r="F143" s="22">
        <v>10</v>
      </c>
      <c r="G143" s="24"/>
      <c r="H143" s="64"/>
      <c r="I143" s="56"/>
    </row>
    <row r="144" spans="1:9" ht="12.75">
      <c r="A144" s="112"/>
      <c r="B144" s="106"/>
      <c r="C144" s="39" t="s">
        <v>10</v>
      </c>
      <c r="D144" s="38" t="s">
        <v>2</v>
      </c>
      <c r="E144" s="23">
        <v>1</v>
      </c>
      <c r="F144" s="23">
        <v>2</v>
      </c>
      <c r="G144" s="7"/>
      <c r="H144" s="64"/>
      <c r="I144" s="56"/>
    </row>
    <row r="145" spans="1:9" ht="13.5" thickBot="1">
      <c r="A145" s="112"/>
      <c r="B145" s="106"/>
      <c r="C145" s="39" t="s">
        <v>10</v>
      </c>
      <c r="D145" s="40" t="s">
        <v>3</v>
      </c>
      <c r="E145" s="24">
        <v>28</v>
      </c>
      <c r="F145" s="22">
        <v>51</v>
      </c>
      <c r="G145" s="9"/>
      <c r="H145" s="64"/>
      <c r="I145" s="57"/>
    </row>
    <row r="146" spans="1:9" ht="13.5" thickBot="1">
      <c r="A146" s="112"/>
      <c r="B146" s="107"/>
      <c r="C146" s="103" t="s">
        <v>5</v>
      </c>
      <c r="D146" s="104"/>
      <c r="E146" s="27">
        <f>SUM(E143:E145)</f>
        <v>35</v>
      </c>
      <c r="F146" s="27">
        <f>SUM(F143:F145)</f>
        <v>63</v>
      </c>
      <c r="G146" s="27"/>
      <c r="H146" s="27"/>
      <c r="I146" s="54"/>
    </row>
    <row r="147" spans="1:9" ht="12.75">
      <c r="A147" s="112"/>
      <c r="B147" s="106" t="s">
        <v>43</v>
      </c>
      <c r="C147" s="39" t="s">
        <v>10</v>
      </c>
      <c r="D147" s="38" t="s">
        <v>44</v>
      </c>
      <c r="E147" s="24">
        <v>2</v>
      </c>
      <c r="F147" s="22">
        <v>3</v>
      </c>
      <c r="G147" s="24"/>
      <c r="H147" s="64"/>
      <c r="I147" s="56"/>
    </row>
    <row r="148" spans="1:9" ht="12.75">
      <c r="A148" s="112"/>
      <c r="B148" s="106"/>
      <c r="C148" s="39" t="s">
        <v>10</v>
      </c>
      <c r="D148" s="38" t="s">
        <v>1</v>
      </c>
      <c r="E148" s="23">
        <v>3</v>
      </c>
      <c r="F148" s="23">
        <v>5</v>
      </c>
      <c r="G148" s="7"/>
      <c r="H148" s="64"/>
      <c r="I148" s="56"/>
    </row>
    <row r="149" spans="1:9" ht="13.5" thickBot="1">
      <c r="A149" s="112"/>
      <c r="B149" s="106"/>
      <c r="C149" s="39" t="s">
        <v>10</v>
      </c>
      <c r="D149" s="40" t="s">
        <v>3</v>
      </c>
      <c r="E149" s="24">
        <v>19</v>
      </c>
      <c r="F149" s="22">
        <v>35</v>
      </c>
      <c r="G149" s="9"/>
      <c r="H149" s="64"/>
      <c r="I149" s="57"/>
    </row>
    <row r="150" spans="1:9" ht="13.5" thickBot="1">
      <c r="A150" s="112"/>
      <c r="B150" s="107"/>
      <c r="C150" s="103" t="s">
        <v>5</v>
      </c>
      <c r="D150" s="104"/>
      <c r="E150" s="27">
        <f>SUM(E147:E149)</f>
        <v>24</v>
      </c>
      <c r="F150" s="27">
        <f>SUM(F147:F149)</f>
        <v>43</v>
      </c>
      <c r="G150" s="27"/>
      <c r="H150" s="27"/>
      <c r="I150" s="54"/>
    </row>
    <row r="151" spans="1:9" ht="12.75">
      <c r="A151" s="112"/>
      <c r="B151" s="105" t="s">
        <v>45</v>
      </c>
      <c r="C151" s="59" t="s">
        <v>9</v>
      </c>
      <c r="D151" s="60" t="s">
        <v>4</v>
      </c>
      <c r="E151" s="50">
        <v>9</v>
      </c>
      <c r="F151" s="61"/>
      <c r="G151" s="62"/>
      <c r="H151" s="63"/>
      <c r="I151" s="58"/>
    </row>
    <row r="152" spans="1:9" ht="12.75">
      <c r="A152" s="112"/>
      <c r="B152" s="106"/>
      <c r="C152" s="35" t="s">
        <v>9</v>
      </c>
      <c r="D152" s="38" t="s">
        <v>1</v>
      </c>
      <c r="E152" s="24">
        <v>60</v>
      </c>
      <c r="F152" s="22">
        <v>100</v>
      </c>
      <c r="G152" s="24"/>
      <c r="H152" s="64"/>
      <c r="I152" s="56"/>
    </row>
    <row r="153" spans="1:9" ht="12.75">
      <c r="A153" s="112"/>
      <c r="B153" s="106"/>
      <c r="C153" s="35" t="s">
        <v>9</v>
      </c>
      <c r="D153" s="38" t="s">
        <v>2</v>
      </c>
      <c r="E153" s="23">
        <v>23</v>
      </c>
      <c r="F153" s="23">
        <v>38</v>
      </c>
      <c r="G153" s="7"/>
      <c r="H153" s="64"/>
      <c r="I153" s="56"/>
    </row>
    <row r="154" spans="1:9" ht="13.5" thickBot="1">
      <c r="A154" s="112"/>
      <c r="B154" s="106"/>
      <c r="C154" s="35" t="s">
        <v>9</v>
      </c>
      <c r="D154" s="40" t="s">
        <v>3</v>
      </c>
      <c r="E154" s="24">
        <v>294</v>
      </c>
      <c r="F154" s="22">
        <v>535</v>
      </c>
      <c r="G154" s="9"/>
      <c r="H154" s="64"/>
      <c r="I154" s="57"/>
    </row>
    <row r="155" spans="1:9" ht="13.5" thickBot="1">
      <c r="A155" s="112"/>
      <c r="B155" s="107"/>
      <c r="C155" s="103" t="s">
        <v>5</v>
      </c>
      <c r="D155" s="104"/>
      <c r="E155" s="27">
        <f>SUM(E151:E154)</f>
        <v>386</v>
      </c>
      <c r="F155" s="27">
        <f>SUM(F151:F154)</f>
        <v>673</v>
      </c>
      <c r="G155" s="27"/>
      <c r="H155" s="27"/>
      <c r="I155" s="54"/>
    </row>
    <row r="156" spans="1:9" ht="12.75">
      <c r="A156" s="112"/>
      <c r="B156" s="106" t="s">
        <v>46</v>
      </c>
      <c r="C156" s="35" t="s">
        <v>9</v>
      </c>
      <c r="D156" s="38" t="s">
        <v>1</v>
      </c>
      <c r="E156" s="23">
        <v>1</v>
      </c>
      <c r="F156" s="23">
        <v>2</v>
      </c>
      <c r="G156" s="7"/>
      <c r="H156" s="64"/>
      <c r="I156" s="56"/>
    </row>
    <row r="157" spans="1:9" ht="13.5" thickBot="1">
      <c r="A157" s="112"/>
      <c r="B157" s="106"/>
      <c r="C157" s="35" t="s">
        <v>9</v>
      </c>
      <c r="D157" s="40" t="s">
        <v>3</v>
      </c>
      <c r="E157" s="24">
        <v>7</v>
      </c>
      <c r="F157" s="22">
        <v>13</v>
      </c>
      <c r="G157" s="9"/>
      <c r="H157" s="64"/>
      <c r="I157" s="57"/>
    </row>
    <row r="158" spans="1:9" ht="13.5" thickBot="1">
      <c r="A158" s="112"/>
      <c r="B158" s="107"/>
      <c r="C158" s="103" t="s">
        <v>5</v>
      </c>
      <c r="D158" s="104"/>
      <c r="E158" s="27">
        <f>SUM(E156:E157)</f>
        <v>8</v>
      </c>
      <c r="F158" s="27">
        <f>SUM(F156:F157)</f>
        <v>15</v>
      </c>
      <c r="G158" s="27"/>
      <c r="H158" s="27"/>
      <c r="I158" s="54"/>
    </row>
    <row r="159" spans="1:9" ht="12.75">
      <c r="A159" s="112"/>
      <c r="B159" s="114" t="s">
        <v>47</v>
      </c>
      <c r="C159" s="39" t="s">
        <v>9</v>
      </c>
      <c r="D159" s="41" t="s">
        <v>1</v>
      </c>
      <c r="E159" s="23">
        <v>1</v>
      </c>
      <c r="F159" s="21">
        <v>2</v>
      </c>
      <c r="G159" s="7"/>
      <c r="H159" s="32"/>
      <c r="I159" s="102"/>
    </row>
    <row r="160" spans="1:9" ht="13.5" thickBot="1">
      <c r="A160" s="112"/>
      <c r="B160" s="115"/>
      <c r="C160" s="39" t="s">
        <v>9</v>
      </c>
      <c r="D160" s="40" t="s">
        <v>3</v>
      </c>
      <c r="E160" s="42">
        <v>6</v>
      </c>
      <c r="F160" s="25">
        <v>11</v>
      </c>
      <c r="G160" s="11"/>
      <c r="H160" s="32"/>
      <c r="I160" s="101"/>
    </row>
    <row r="161" spans="1:9" ht="13.5" thickBot="1">
      <c r="A161" s="112"/>
      <c r="B161" s="115"/>
      <c r="C161" s="103" t="s">
        <v>5</v>
      </c>
      <c r="D161" s="104"/>
      <c r="E161" s="12">
        <f>SUM(E159:E160)</f>
        <v>7</v>
      </c>
      <c r="F161" s="13">
        <f>SUM(F159:F160)</f>
        <v>13</v>
      </c>
      <c r="G161" s="14"/>
      <c r="H161" s="15"/>
      <c r="I161" s="19"/>
    </row>
    <row r="162" spans="1:9" ht="12.75">
      <c r="A162" s="112"/>
      <c r="B162" s="105" t="s">
        <v>48</v>
      </c>
      <c r="C162" s="35" t="s">
        <v>16</v>
      </c>
      <c r="D162" s="76" t="s">
        <v>4</v>
      </c>
      <c r="E162" s="80">
        <v>16</v>
      </c>
      <c r="F162" s="21"/>
      <c r="G162" s="7"/>
      <c r="H162" s="8"/>
      <c r="I162" s="55"/>
    </row>
    <row r="163" spans="1:9" ht="12.75">
      <c r="A163" s="112"/>
      <c r="B163" s="106"/>
      <c r="C163" s="35" t="s">
        <v>16</v>
      </c>
      <c r="D163" s="38" t="s">
        <v>1</v>
      </c>
      <c r="E163" s="24">
        <v>12</v>
      </c>
      <c r="F163" s="22">
        <v>20</v>
      </c>
      <c r="G163" s="16"/>
      <c r="H163" s="64"/>
      <c r="I163" s="56"/>
    </row>
    <row r="164" spans="1:9" ht="12.75">
      <c r="A164" s="112"/>
      <c r="B164" s="106"/>
      <c r="C164" s="35" t="s">
        <v>16</v>
      </c>
      <c r="D164" s="38" t="s">
        <v>2</v>
      </c>
      <c r="E164" s="24">
        <v>4</v>
      </c>
      <c r="F164" s="22">
        <v>7</v>
      </c>
      <c r="G164" s="16"/>
      <c r="H164" s="64"/>
      <c r="I164" s="56"/>
    </row>
    <row r="165" spans="1:9" ht="13.5" thickBot="1">
      <c r="A165" s="112"/>
      <c r="B165" s="106"/>
      <c r="C165" s="35" t="s">
        <v>16</v>
      </c>
      <c r="D165" s="40" t="s">
        <v>3</v>
      </c>
      <c r="E165" s="42">
        <v>77</v>
      </c>
      <c r="F165" s="25">
        <v>140</v>
      </c>
      <c r="G165" s="17"/>
      <c r="H165" s="64"/>
      <c r="I165" s="57"/>
    </row>
    <row r="166" spans="1:9" ht="13.5" thickBot="1">
      <c r="A166" s="112"/>
      <c r="B166" s="107"/>
      <c r="C166" s="103" t="s">
        <v>5</v>
      </c>
      <c r="D166" s="104"/>
      <c r="E166" s="12">
        <f>SUM(E162:E165)</f>
        <v>109</v>
      </c>
      <c r="F166" s="12">
        <f>SUM(F162:F165)</f>
        <v>167</v>
      </c>
      <c r="G166" s="12"/>
      <c r="H166" s="12"/>
      <c r="I166" s="19"/>
    </row>
    <row r="167" spans="1:9" ht="12.75">
      <c r="A167" s="112"/>
      <c r="B167" s="105" t="s">
        <v>49</v>
      </c>
      <c r="C167" s="35" t="s">
        <v>16</v>
      </c>
      <c r="D167" s="76" t="s">
        <v>4</v>
      </c>
      <c r="E167" s="80">
        <v>2</v>
      </c>
      <c r="F167" s="21"/>
      <c r="G167" s="7"/>
      <c r="H167" s="8"/>
      <c r="I167" s="55"/>
    </row>
    <row r="168" spans="1:9" ht="12.75">
      <c r="A168" s="112"/>
      <c r="B168" s="106"/>
      <c r="C168" s="35" t="s">
        <v>16</v>
      </c>
      <c r="D168" s="38" t="s">
        <v>1</v>
      </c>
      <c r="E168" s="24">
        <v>8</v>
      </c>
      <c r="F168" s="22">
        <v>13</v>
      </c>
      <c r="G168" s="16"/>
      <c r="H168" s="64"/>
      <c r="I168" s="56"/>
    </row>
    <row r="169" spans="1:9" ht="12.75">
      <c r="A169" s="112"/>
      <c r="B169" s="106"/>
      <c r="C169" s="35" t="s">
        <v>16</v>
      </c>
      <c r="D169" s="38" t="s">
        <v>2</v>
      </c>
      <c r="E169" s="24">
        <v>1</v>
      </c>
      <c r="F169" s="22">
        <v>2</v>
      </c>
      <c r="G169" s="16"/>
      <c r="H169" s="64"/>
      <c r="I169" s="56"/>
    </row>
    <row r="170" spans="1:9" ht="13.5" thickBot="1">
      <c r="A170" s="112"/>
      <c r="B170" s="106"/>
      <c r="C170" s="35" t="s">
        <v>16</v>
      </c>
      <c r="D170" s="40" t="s">
        <v>3</v>
      </c>
      <c r="E170" s="42">
        <v>40</v>
      </c>
      <c r="F170" s="25">
        <v>73</v>
      </c>
      <c r="G170" s="17"/>
      <c r="H170" s="64"/>
      <c r="I170" s="57"/>
    </row>
    <row r="171" spans="1:9" ht="13.5" thickBot="1">
      <c r="A171" s="112"/>
      <c r="B171" s="107"/>
      <c r="C171" s="103" t="s">
        <v>5</v>
      </c>
      <c r="D171" s="104"/>
      <c r="E171" s="12">
        <f>SUM(E167:E170)</f>
        <v>51</v>
      </c>
      <c r="F171" s="12">
        <f>SUM(F167:F170)</f>
        <v>88</v>
      </c>
      <c r="G171" s="12"/>
      <c r="H171" s="12"/>
      <c r="I171" s="19"/>
    </row>
    <row r="172" spans="1:9" ht="12.75">
      <c r="A172" s="112"/>
      <c r="B172" s="105" t="s">
        <v>50</v>
      </c>
      <c r="C172" s="35" t="s">
        <v>16</v>
      </c>
      <c r="D172" s="76" t="s">
        <v>4</v>
      </c>
      <c r="E172" s="80">
        <v>17</v>
      </c>
      <c r="F172" s="21"/>
      <c r="G172" s="7"/>
      <c r="H172" s="8"/>
      <c r="I172" s="55"/>
    </row>
    <row r="173" spans="1:9" ht="12.75">
      <c r="A173" s="112"/>
      <c r="B173" s="106"/>
      <c r="C173" s="35" t="s">
        <v>16</v>
      </c>
      <c r="D173" s="38" t="s">
        <v>1</v>
      </c>
      <c r="E173" s="24">
        <v>21</v>
      </c>
      <c r="F173" s="22">
        <v>35</v>
      </c>
      <c r="G173" s="16"/>
      <c r="H173" s="64"/>
      <c r="I173" s="56"/>
    </row>
    <row r="174" spans="1:9" ht="12.75">
      <c r="A174" s="112"/>
      <c r="B174" s="106"/>
      <c r="C174" s="35" t="s">
        <v>16</v>
      </c>
      <c r="D174" s="38" t="s">
        <v>2</v>
      </c>
      <c r="E174" s="24">
        <v>5</v>
      </c>
      <c r="F174" s="22">
        <v>8</v>
      </c>
      <c r="G174" s="16"/>
      <c r="H174" s="64"/>
      <c r="I174" s="56"/>
    </row>
    <row r="175" spans="1:9" ht="13.5" thickBot="1">
      <c r="A175" s="112"/>
      <c r="B175" s="106"/>
      <c r="C175" s="35" t="s">
        <v>16</v>
      </c>
      <c r="D175" s="40" t="s">
        <v>3</v>
      </c>
      <c r="E175" s="42">
        <v>96</v>
      </c>
      <c r="F175" s="25">
        <v>175</v>
      </c>
      <c r="G175" s="17"/>
      <c r="H175" s="64"/>
      <c r="I175" s="57"/>
    </row>
    <row r="176" spans="1:9" ht="13.5" thickBot="1">
      <c r="A176" s="112"/>
      <c r="B176" s="107"/>
      <c r="C176" s="103" t="s">
        <v>5</v>
      </c>
      <c r="D176" s="104"/>
      <c r="E176" s="12">
        <f>SUM(E172:E175)</f>
        <v>139</v>
      </c>
      <c r="F176" s="12">
        <f>SUM(F172:F175)</f>
        <v>218</v>
      </c>
      <c r="G176" s="12"/>
      <c r="H176" s="12"/>
      <c r="I176" s="19"/>
    </row>
    <row r="177" spans="1:9" ht="13.5" thickBot="1">
      <c r="A177" s="113"/>
      <c r="B177" s="108" t="s">
        <v>68</v>
      </c>
      <c r="C177" s="109"/>
      <c r="D177" s="109"/>
      <c r="E177" s="67">
        <f>E142+E146+E150+E155+E158+E161+E166+E171+E176</f>
        <v>793</v>
      </c>
      <c r="F177" s="67">
        <f>F142+F146+F150+F155+F158+F161+F166+F171+F176</f>
        <v>1341</v>
      </c>
      <c r="G177" s="67"/>
      <c r="H177" s="67"/>
      <c r="I177" s="95"/>
    </row>
    <row r="179" spans="5:9" ht="15.75">
      <c r="E179" s="81"/>
      <c r="F179" s="81"/>
      <c r="G179" s="81"/>
      <c r="H179" s="81"/>
      <c r="I179" s="91"/>
    </row>
    <row r="185" ht="12.75">
      <c r="F185" s="6"/>
    </row>
  </sheetData>
  <sheetProtection/>
  <mergeCells count="89"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7:A17"/>
    <mergeCell ref="B7:B11"/>
    <mergeCell ref="C11:D11"/>
    <mergeCell ref="B12:B16"/>
    <mergeCell ref="C16:D16"/>
    <mergeCell ref="B17:D17"/>
    <mergeCell ref="A18:A31"/>
    <mergeCell ref="B18:B25"/>
    <mergeCell ref="C25:D25"/>
    <mergeCell ref="B26:B30"/>
    <mergeCell ref="C30:D30"/>
    <mergeCell ref="B31:D31"/>
    <mergeCell ref="A32:A45"/>
    <mergeCell ref="B32:B40"/>
    <mergeCell ref="C40:D40"/>
    <mergeCell ref="B41:B44"/>
    <mergeCell ref="C44:D44"/>
    <mergeCell ref="B45:D45"/>
    <mergeCell ref="A46:A56"/>
    <mergeCell ref="B46:B50"/>
    <mergeCell ref="C50:D50"/>
    <mergeCell ref="B51:B55"/>
    <mergeCell ref="C55:D55"/>
    <mergeCell ref="B56:D56"/>
    <mergeCell ref="A57:A78"/>
    <mergeCell ref="B57:B61"/>
    <mergeCell ref="C61:D61"/>
    <mergeCell ref="B62:B69"/>
    <mergeCell ref="C69:D69"/>
    <mergeCell ref="B70:B77"/>
    <mergeCell ref="C77:D77"/>
    <mergeCell ref="B78:D78"/>
    <mergeCell ref="A79:A92"/>
    <mergeCell ref="B79:B83"/>
    <mergeCell ref="C83:D83"/>
    <mergeCell ref="B84:B91"/>
    <mergeCell ref="C91:D91"/>
    <mergeCell ref="B92:D92"/>
    <mergeCell ref="B114:B117"/>
    <mergeCell ref="C117:D117"/>
    <mergeCell ref="B118:B124"/>
    <mergeCell ref="C124:D124"/>
    <mergeCell ref="A93:A106"/>
    <mergeCell ref="B93:B100"/>
    <mergeCell ref="C100:D100"/>
    <mergeCell ref="B101:B105"/>
    <mergeCell ref="C105:D105"/>
    <mergeCell ref="B106:D106"/>
    <mergeCell ref="A140:A177"/>
    <mergeCell ref="B140:B142"/>
    <mergeCell ref="B159:B161"/>
    <mergeCell ref="C161:D161"/>
    <mergeCell ref="B162:B166"/>
    <mergeCell ref="A107:A139"/>
    <mergeCell ref="B107:B111"/>
    <mergeCell ref="C111:D111"/>
    <mergeCell ref="B112:B113"/>
    <mergeCell ref="C113:D113"/>
    <mergeCell ref="B156:B158"/>
    <mergeCell ref="C158:D158"/>
    <mergeCell ref="B125:B133"/>
    <mergeCell ref="C133:D133"/>
    <mergeCell ref="B134:B138"/>
    <mergeCell ref="C138:D138"/>
    <mergeCell ref="B139:D139"/>
    <mergeCell ref="C142:D142"/>
    <mergeCell ref="B143:B146"/>
    <mergeCell ref="C146:D146"/>
    <mergeCell ref="B147:B150"/>
    <mergeCell ref="C150:D150"/>
    <mergeCell ref="B151:B155"/>
    <mergeCell ref="C155:D155"/>
    <mergeCell ref="C166:D166"/>
    <mergeCell ref="B167:B171"/>
    <mergeCell ref="C171:D171"/>
    <mergeCell ref="B172:B176"/>
    <mergeCell ref="C176:D176"/>
    <mergeCell ref="B177:D1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2019-08-05T06:31:43Z</cp:lastPrinted>
  <dcterms:created xsi:type="dcterms:W3CDTF">2012-08-03T18:21:49Z</dcterms:created>
  <dcterms:modified xsi:type="dcterms:W3CDTF">2019-12-04T08:31:01Z</dcterms:modified>
  <cp:category/>
  <cp:version/>
  <cp:contentType/>
  <cp:contentStatus/>
</cp:coreProperties>
</file>