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12320" windowHeight="8450" tabRatio="587" activeTab="0"/>
  </bookViews>
  <sheets>
    <sheet name="добив " sheetId="1" r:id="rId1"/>
  </sheets>
  <definedNames/>
  <calcPr fullCalcOnLoad="1"/>
</workbook>
</file>

<file path=xl/sharedStrings.xml><?xml version="1.0" encoding="utf-8"?>
<sst xmlns="http://schemas.openxmlformats.org/spreadsheetml/2006/main" count="367" uniqueCount="81">
  <si>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</si>
  <si>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</si>
  <si>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</si>
  <si>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</si>
  <si>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</si>
  <si>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</si>
  <si>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</si>
  <si>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</si>
  <si>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цер</t>
  </si>
  <si>
    <t>Прогнозно количество пл.м3</t>
  </si>
  <si>
    <t>Прогнозно количество пр.м3</t>
  </si>
  <si>
    <t>Гаранция за участие</t>
  </si>
  <si>
    <t>№ 4</t>
  </si>
  <si>
    <t>№ 5</t>
  </si>
  <si>
    <t>Обект</t>
  </si>
  <si>
    <t>бл</t>
  </si>
  <si>
    <t>№ 2</t>
  </si>
  <si>
    <t>ВСИЧКО ЗА ОБЕКТ № 3</t>
  </si>
  <si>
    <t>ВСИЧКО ЗА ОБЕКТ № 1</t>
  </si>
  <si>
    <t>ВСИЧКО ЗА ОБЕКТ № 2</t>
  </si>
  <si>
    <t>ВСИЧКО ЗА ОБЕКТ № 4</t>
  </si>
  <si>
    <t>ВСИЧКО ЗА ОБЕКТ № 5</t>
  </si>
  <si>
    <t>ВСИЧКО ЗА ОБЕКТ № 6</t>
  </si>
  <si>
    <t>№ 6</t>
  </si>
  <si>
    <t>ВСИЧКО ЗА ОБЕКТ № 7</t>
  </si>
  <si>
    <t>Обща стойност лв. без ДДС</t>
  </si>
  <si>
    <t>Единична цена за сеч и извоз до вр. склад, лв./пл. м3 без ДДС</t>
  </si>
  <si>
    <t>Единична цена за сеч и извоз до вр. склад, лв./пр. м3 без ДДС</t>
  </si>
  <si>
    <t>срлп</t>
  </si>
  <si>
    <t>пляс</t>
  </si>
  <si>
    <t>ВСИЧКО ЗА ОБЕКТ № 8</t>
  </si>
  <si>
    <t>ВСИЧКО ЗА ОБЕКТ № 9</t>
  </si>
  <si>
    <t>ВСИЧКО ЗА ОБЕКТ № 10</t>
  </si>
  <si>
    <t>№ 3</t>
  </si>
  <si>
    <t>ВСИЧКО ЗА ОБЕКТ № 11</t>
  </si>
  <si>
    <t>67-и</t>
  </si>
  <si>
    <t>ак</t>
  </si>
  <si>
    <t>68-в</t>
  </si>
  <si>
    <t>233-б</t>
  </si>
  <si>
    <t>глд</t>
  </si>
  <si>
    <t>233-в</t>
  </si>
  <si>
    <t>233-и</t>
  </si>
  <si>
    <t>233-н</t>
  </si>
  <si>
    <t>489-а</t>
  </si>
  <si>
    <t>502-а</t>
  </si>
  <si>
    <t>540-а</t>
  </si>
  <si>
    <t>622-б</t>
  </si>
  <si>
    <t>730-а</t>
  </si>
  <si>
    <t>753-а</t>
  </si>
  <si>
    <t>753-б</t>
  </si>
  <si>
    <t>753-в</t>
  </si>
  <si>
    <t>795-а</t>
  </si>
  <si>
    <t>797-а</t>
  </si>
  <si>
    <t>856-б</t>
  </si>
  <si>
    <t>925-а</t>
  </si>
  <si>
    <t>536-а</t>
  </si>
  <si>
    <t>4-р</t>
  </si>
  <si>
    <t>96-ж</t>
  </si>
  <si>
    <t>128-в</t>
  </si>
  <si>
    <t>140-д</t>
  </si>
  <si>
    <t>к дб</t>
  </si>
  <si>
    <t>155-а</t>
  </si>
  <si>
    <t>171-и</t>
  </si>
  <si>
    <t>183-б</t>
  </si>
  <si>
    <t>213-б</t>
  </si>
  <si>
    <t>Едра технолог. д-на</t>
  </si>
  <si>
    <t>221-и</t>
  </si>
  <si>
    <t>л дб</t>
  </si>
  <si>
    <t>225-а</t>
  </si>
  <si>
    <t>34-и</t>
  </si>
  <si>
    <t>мжд</t>
  </si>
  <si>
    <t>38-г</t>
  </si>
  <si>
    <t>38-и</t>
  </si>
  <si>
    <t>96-з</t>
  </si>
  <si>
    <t>№ 1</t>
  </si>
  <si>
    <t>№ 7</t>
  </si>
  <si>
    <t>№ 8</t>
  </si>
  <si>
    <t>№ 9</t>
  </si>
  <si>
    <t>№ 11</t>
  </si>
  <si>
    <t>№ 10</t>
  </si>
  <si>
    <t xml:space="preserve">ПРИЛОЖЕНИЕ №2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</si>
</sst>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  <numFmt numFmtId="182" formatCode="_-* #,##0.0\ _л_в_-;\-* #,##0.0\ _л_в_-;_-* &quot;-&quot;??\ _л_в_-;_-@_-"/>
    <numFmt numFmtId="183" formatCode="_-* #,##0\ _л_в_-;\-* #,##0\ _л_в_-;_-* &quot;-&quot;??\ _л_в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8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2" fontId="0" fillId="0" borderId="15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4" xfId="0" applyNumberForma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6" fillId="0" borderId="23" xfId="0" applyFont="1" applyBorder="1" applyAlignment="1">
      <alignment horizontal="center"/>
    </xf>
    <xf numFmtId="2" fontId="0" fillId="0" borderId="24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2" fontId="0" fillId="0" borderId="18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0" fontId="2" fillId="32" borderId="11" xfId="0" applyNumberFormat="1" applyFont="1" applyFill="1" applyBorder="1" applyAlignment="1" applyProtection="1">
      <alignment horizontal="right"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4" xfId="0" applyNumberFormat="1" applyFont="1" applyFill="1" applyBorder="1" applyAlignment="1" applyProtection="1">
      <alignment horizontal="right" vertical="top"/>
      <protection/>
    </xf>
    <xf numFmtId="2" fontId="2" fillId="32" borderId="11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Alignment="1">
      <alignment horizontal="left"/>
    </xf>
    <xf numFmtId="2" fontId="0" fillId="0" borderId="26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right" vertical="top"/>
      <protection/>
    </xf>
    <xf numFmtId="2" fontId="0" fillId="0" borderId="28" xfId="0" applyNumberFormat="1" applyFon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2" fillId="0" borderId="15" xfId="0" applyNumberFormat="1" applyFont="1" applyFill="1" applyBorder="1" applyAlignment="1" applyProtection="1">
      <alignment horizontal="right" vertical="top"/>
      <protection/>
    </xf>
    <xf numFmtId="0" fontId="2" fillId="0" borderId="16" xfId="0" applyNumberFormat="1" applyFont="1" applyFill="1" applyBorder="1" applyAlignment="1" applyProtection="1">
      <alignment horizontal="right" vertical="top"/>
      <protection/>
    </xf>
    <xf numFmtId="0" fontId="0" fillId="0" borderId="24" xfId="0" applyFont="1" applyFill="1" applyBorder="1" applyAlignment="1">
      <alignment/>
    </xf>
    <xf numFmtId="1" fontId="2" fillId="32" borderId="11" xfId="0" applyNumberFormat="1" applyFont="1" applyFill="1" applyBorder="1" applyAlignment="1" applyProtection="1">
      <alignment horizontal="right" vertical="top"/>
      <protection/>
    </xf>
    <xf numFmtId="2" fontId="0" fillId="0" borderId="28" xfId="0" applyNumberFormat="1" applyFill="1" applyBorder="1" applyAlignment="1">
      <alignment/>
    </xf>
    <xf numFmtId="2" fontId="2" fillId="32" borderId="12" xfId="0" applyNumberFormat="1" applyFont="1" applyFill="1" applyBorder="1" applyAlignment="1" applyProtection="1">
      <alignment horizontal="right" vertical="top"/>
      <protection/>
    </xf>
    <xf numFmtId="2" fontId="0" fillId="0" borderId="29" xfId="0" applyNumberForma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0" fillId="0" borderId="15" xfId="0" applyNumberFormat="1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41" xfId="57" applyNumberFormat="1" applyFont="1" applyFill="1" applyBorder="1" applyAlignment="1" applyProtection="1">
      <alignment horizontal="center" vertical="center" wrapText="1"/>
      <protection/>
    </xf>
    <xf numFmtId="0" fontId="8" fillId="0" borderId="15" xfId="57" applyNumberFormat="1" applyFont="1" applyFill="1" applyBorder="1" applyAlignment="1" applyProtection="1">
      <alignment horizontal="center" vertical="center" wrapText="1"/>
      <protection/>
    </xf>
    <xf numFmtId="0" fontId="8" fillId="0" borderId="42" xfId="57" applyNumberFormat="1" applyFont="1" applyFill="1" applyBorder="1" applyAlignment="1" applyProtection="1">
      <alignment horizontal="center" vertical="center" wrapText="1"/>
      <protection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7.28125" style="0" customWidth="1"/>
    <col min="4" max="4" width="22.8515625" style="0" customWidth="1"/>
    <col min="5" max="5" width="9.8515625" style="0" customWidth="1"/>
    <col min="6" max="6" width="9.7109375" style="0" customWidth="1"/>
    <col min="7" max="7" width="7.421875" style="0" customWidth="1"/>
    <col min="8" max="8" width="7.140625" style="0" customWidth="1"/>
    <col min="9" max="9" width="9.28125" style="0" customWidth="1"/>
    <col min="10" max="10" width="7.8515625" style="0" customWidth="1"/>
    <col min="12" max="12" width="9.140625" style="68" customWidth="1"/>
  </cols>
  <sheetData>
    <row r="1" spans="1:10" ht="13.5">
      <c r="A1" s="95" t="s">
        <v>80</v>
      </c>
      <c r="B1" s="95"/>
      <c r="C1" s="95"/>
      <c r="D1" s="95"/>
      <c r="E1" s="95"/>
      <c r="F1" s="95"/>
      <c r="G1" s="95"/>
      <c r="H1" s="95"/>
      <c r="I1" s="95"/>
      <c r="J1" s="95"/>
    </row>
    <row r="2" ht="12.75" thickBot="1"/>
    <row r="3" spans="1:10" ht="17.25" customHeight="1">
      <c r="A3" s="109" t="s">
        <v>14</v>
      </c>
      <c r="B3" s="103" t="s">
        <v>6</v>
      </c>
      <c r="C3" s="103" t="s">
        <v>7</v>
      </c>
      <c r="D3" s="103" t="s">
        <v>0</v>
      </c>
      <c r="E3" s="103" t="s">
        <v>9</v>
      </c>
      <c r="F3" s="103" t="s">
        <v>10</v>
      </c>
      <c r="G3" s="106" t="s">
        <v>26</v>
      </c>
      <c r="H3" s="106" t="s">
        <v>27</v>
      </c>
      <c r="I3" s="100" t="s">
        <v>25</v>
      </c>
      <c r="J3" s="100" t="s">
        <v>11</v>
      </c>
    </row>
    <row r="4" spans="1:10" ht="17.25" customHeight="1">
      <c r="A4" s="110"/>
      <c r="B4" s="104"/>
      <c r="C4" s="104"/>
      <c r="D4" s="104"/>
      <c r="E4" s="104"/>
      <c r="F4" s="104"/>
      <c r="G4" s="107"/>
      <c r="H4" s="107"/>
      <c r="I4" s="101"/>
      <c r="J4" s="101"/>
    </row>
    <row r="5" spans="1:10" ht="78.75" customHeight="1" thickBot="1">
      <c r="A5" s="111"/>
      <c r="B5" s="105"/>
      <c r="C5" s="105"/>
      <c r="D5" s="105"/>
      <c r="E5" s="105"/>
      <c r="F5" s="105"/>
      <c r="G5" s="108"/>
      <c r="H5" s="108"/>
      <c r="I5" s="102"/>
      <c r="J5" s="102"/>
    </row>
    <row r="6" spans="1:13" ht="12.75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9">
        <v>10</v>
      </c>
      <c r="L6" s="69"/>
      <c r="M6" s="26"/>
    </row>
    <row r="7" spans="1:12" ht="12">
      <c r="A7" s="76" t="s">
        <v>74</v>
      </c>
      <c r="B7" s="84" t="s">
        <v>56</v>
      </c>
      <c r="C7" s="36" t="s">
        <v>8</v>
      </c>
      <c r="D7" s="31" t="s">
        <v>65</v>
      </c>
      <c r="E7" s="7">
        <v>18</v>
      </c>
      <c r="F7" s="7">
        <v>30</v>
      </c>
      <c r="G7" s="7"/>
      <c r="H7" s="48"/>
      <c r="I7" s="30"/>
      <c r="J7" s="92"/>
      <c r="L7" s="70"/>
    </row>
    <row r="8" spans="1:12" ht="12">
      <c r="A8" s="77"/>
      <c r="B8" s="85"/>
      <c r="C8" s="36" t="s">
        <v>8</v>
      </c>
      <c r="D8" s="31" t="s">
        <v>1</v>
      </c>
      <c r="E8" s="9">
        <v>50</v>
      </c>
      <c r="F8" s="10">
        <v>83</v>
      </c>
      <c r="G8" s="19"/>
      <c r="H8" s="22"/>
      <c r="I8" s="30"/>
      <c r="J8" s="93"/>
      <c r="L8" s="70"/>
    </row>
    <row r="9" spans="1:12" ht="12">
      <c r="A9" s="77"/>
      <c r="B9" s="85"/>
      <c r="C9" s="36" t="s">
        <v>8</v>
      </c>
      <c r="D9" s="31" t="s">
        <v>2</v>
      </c>
      <c r="E9" s="9">
        <v>6</v>
      </c>
      <c r="F9" s="10">
        <v>10</v>
      </c>
      <c r="G9" s="19"/>
      <c r="H9" s="22"/>
      <c r="I9" s="30"/>
      <c r="J9" s="93"/>
      <c r="L9" s="70"/>
    </row>
    <row r="10" spans="1:12" ht="12.75" thickBot="1">
      <c r="A10" s="77"/>
      <c r="B10" s="85"/>
      <c r="C10" s="36" t="s">
        <v>8</v>
      </c>
      <c r="D10" s="33" t="s">
        <v>3</v>
      </c>
      <c r="E10" s="9">
        <v>222</v>
      </c>
      <c r="F10" s="10">
        <v>404</v>
      </c>
      <c r="G10" s="19"/>
      <c r="H10" s="22"/>
      <c r="I10" s="30"/>
      <c r="J10" s="93"/>
      <c r="L10" s="70"/>
    </row>
    <row r="11" spans="1:10" ht="13.5" thickBot="1">
      <c r="A11" s="77"/>
      <c r="B11" s="86"/>
      <c r="C11" s="82" t="s">
        <v>5</v>
      </c>
      <c r="D11" s="83"/>
      <c r="E11" s="17">
        <f>SUM(E7:E10)</f>
        <v>296</v>
      </c>
      <c r="F11" s="17">
        <f>SUM(F7:F10)</f>
        <v>527</v>
      </c>
      <c r="G11" s="21"/>
      <c r="H11" s="23"/>
      <c r="I11" s="25"/>
      <c r="J11" s="93"/>
    </row>
    <row r="12" spans="1:10" ht="12">
      <c r="A12" s="77"/>
      <c r="B12" s="84" t="s">
        <v>69</v>
      </c>
      <c r="C12" s="36" t="s">
        <v>36</v>
      </c>
      <c r="D12" s="31" t="s">
        <v>1</v>
      </c>
      <c r="E12" s="9">
        <v>10</v>
      </c>
      <c r="F12" s="10">
        <v>17</v>
      </c>
      <c r="G12" s="19"/>
      <c r="H12" s="22"/>
      <c r="I12" s="30"/>
      <c r="J12" s="93"/>
    </row>
    <row r="13" spans="1:10" ht="12">
      <c r="A13" s="77"/>
      <c r="B13" s="85"/>
      <c r="C13" s="36" t="s">
        <v>36</v>
      </c>
      <c r="D13" s="31" t="s">
        <v>2</v>
      </c>
      <c r="E13" s="9">
        <v>4</v>
      </c>
      <c r="F13" s="10">
        <v>7</v>
      </c>
      <c r="G13" s="19"/>
      <c r="H13" s="22"/>
      <c r="I13" s="30"/>
      <c r="J13" s="93"/>
    </row>
    <row r="14" spans="1:10" ht="12">
      <c r="A14" s="77"/>
      <c r="B14" s="85"/>
      <c r="C14" s="36" t="s">
        <v>36</v>
      </c>
      <c r="D14" s="33" t="s">
        <v>3</v>
      </c>
      <c r="E14" s="9">
        <v>32</v>
      </c>
      <c r="F14" s="10">
        <v>58</v>
      </c>
      <c r="G14" s="19"/>
      <c r="H14" s="22"/>
      <c r="I14" s="30"/>
      <c r="J14" s="93"/>
    </row>
    <row r="15" spans="1:10" ht="13.5">
      <c r="A15" s="77"/>
      <c r="B15" s="85"/>
      <c r="C15" s="14" t="s">
        <v>70</v>
      </c>
      <c r="D15" s="15" t="s">
        <v>3</v>
      </c>
      <c r="E15" s="66">
        <v>10</v>
      </c>
      <c r="F15" s="10">
        <v>18</v>
      </c>
      <c r="G15" s="27"/>
      <c r="H15" s="22"/>
      <c r="I15" s="30"/>
      <c r="J15" s="93"/>
    </row>
    <row r="16" spans="1:10" ht="12.75" thickBot="1">
      <c r="A16" s="77"/>
      <c r="B16" s="85"/>
      <c r="C16" s="53" t="s">
        <v>29</v>
      </c>
      <c r="D16" s="59" t="s">
        <v>3</v>
      </c>
      <c r="E16" s="54">
        <v>11</v>
      </c>
      <c r="F16" s="43">
        <v>20</v>
      </c>
      <c r="G16" s="55"/>
      <c r="H16" s="40"/>
      <c r="I16" s="61"/>
      <c r="J16" s="93"/>
    </row>
    <row r="17" spans="1:10" ht="13.5" thickBot="1">
      <c r="A17" s="77"/>
      <c r="B17" s="86"/>
      <c r="C17" s="82" t="s">
        <v>5</v>
      </c>
      <c r="D17" s="83"/>
      <c r="E17" s="17">
        <f>SUM(E12:E16)</f>
        <v>67</v>
      </c>
      <c r="F17" s="34">
        <f>SUM(F12:F16)</f>
        <v>120</v>
      </c>
      <c r="G17" s="21"/>
      <c r="H17" s="23"/>
      <c r="I17" s="25"/>
      <c r="J17" s="93"/>
    </row>
    <row r="18" spans="1:10" ht="13.5" thickBot="1">
      <c r="A18" s="78"/>
      <c r="B18" s="87" t="s">
        <v>18</v>
      </c>
      <c r="C18" s="88"/>
      <c r="D18" s="88"/>
      <c r="E18" s="46">
        <f>E11+E17</f>
        <v>363</v>
      </c>
      <c r="F18" s="46">
        <f>F11+F17</f>
        <v>647</v>
      </c>
      <c r="G18" s="46"/>
      <c r="H18" s="46"/>
      <c r="I18" s="62"/>
      <c r="J18" s="94"/>
    </row>
    <row r="19" spans="1:12" ht="12">
      <c r="A19" s="73" t="s">
        <v>16</v>
      </c>
      <c r="B19" s="84" t="s">
        <v>57</v>
      </c>
      <c r="C19" s="36" t="s">
        <v>8</v>
      </c>
      <c r="D19" s="31" t="s">
        <v>65</v>
      </c>
      <c r="E19" s="7">
        <v>18</v>
      </c>
      <c r="F19" s="7">
        <v>30</v>
      </c>
      <c r="G19" s="7"/>
      <c r="H19" s="48"/>
      <c r="I19" s="30"/>
      <c r="J19" s="92"/>
      <c r="L19" s="70"/>
    </row>
    <row r="20" spans="1:12" ht="12">
      <c r="A20" s="74"/>
      <c r="B20" s="85"/>
      <c r="C20" s="36" t="s">
        <v>8</v>
      </c>
      <c r="D20" s="31" t="s">
        <v>1</v>
      </c>
      <c r="E20" s="9">
        <v>4</v>
      </c>
      <c r="F20" s="10">
        <v>7</v>
      </c>
      <c r="G20" s="19"/>
      <c r="H20" s="22"/>
      <c r="I20" s="30"/>
      <c r="J20" s="93"/>
      <c r="L20" s="70"/>
    </row>
    <row r="21" spans="1:12" ht="12">
      <c r="A21" s="74"/>
      <c r="B21" s="85"/>
      <c r="C21" s="36" t="s">
        <v>8</v>
      </c>
      <c r="D21" s="31" t="s">
        <v>2</v>
      </c>
      <c r="E21" s="9">
        <v>2</v>
      </c>
      <c r="F21" s="10">
        <v>3</v>
      </c>
      <c r="G21" s="19"/>
      <c r="H21" s="22"/>
      <c r="I21" s="30"/>
      <c r="J21" s="93"/>
      <c r="L21" s="70"/>
    </row>
    <row r="22" spans="1:12" ht="12.75" thickBot="1">
      <c r="A22" s="74"/>
      <c r="B22" s="85"/>
      <c r="C22" s="36" t="s">
        <v>8</v>
      </c>
      <c r="D22" s="33" t="s">
        <v>3</v>
      </c>
      <c r="E22" s="9">
        <v>74</v>
      </c>
      <c r="F22" s="10">
        <v>134</v>
      </c>
      <c r="G22" s="19"/>
      <c r="H22" s="22"/>
      <c r="I22" s="30"/>
      <c r="J22" s="93"/>
      <c r="L22" s="70"/>
    </row>
    <row r="23" spans="1:10" ht="13.5" thickBot="1">
      <c r="A23" s="74"/>
      <c r="B23" s="86"/>
      <c r="C23" s="82" t="s">
        <v>5</v>
      </c>
      <c r="D23" s="83"/>
      <c r="E23" s="17">
        <f>SUM(E19:E22)</f>
        <v>98</v>
      </c>
      <c r="F23" s="17">
        <f>SUM(F19:F22)</f>
        <v>174</v>
      </c>
      <c r="G23" s="21"/>
      <c r="H23" s="23"/>
      <c r="I23" s="25"/>
      <c r="J23" s="93"/>
    </row>
    <row r="24" spans="1:10" ht="12">
      <c r="A24" s="74"/>
      <c r="B24" s="84" t="s">
        <v>55</v>
      </c>
      <c r="C24" s="36" t="s">
        <v>39</v>
      </c>
      <c r="D24" s="65" t="s">
        <v>4</v>
      </c>
      <c r="E24" s="7">
        <v>42</v>
      </c>
      <c r="F24" s="7"/>
      <c r="G24" s="7"/>
      <c r="H24" s="48"/>
      <c r="I24" s="44"/>
      <c r="J24" s="93"/>
    </row>
    <row r="25" spans="1:10" ht="12">
      <c r="A25" s="74"/>
      <c r="B25" s="85"/>
      <c r="C25" s="36" t="s">
        <v>39</v>
      </c>
      <c r="D25" s="31" t="s">
        <v>1</v>
      </c>
      <c r="E25" s="9">
        <v>19</v>
      </c>
      <c r="F25" s="10">
        <v>31</v>
      </c>
      <c r="G25" s="19"/>
      <c r="H25" s="22"/>
      <c r="I25" s="30"/>
      <c r="J25" s="93"/>
    </row>
    <row r="26" spans="1:10" ht="12">
      <c r="A26" s="74"/>
      <c r="B26" s="85"/>
      <c r="C26" s="36" t="s">
        <v>39</v>
      </c>
      <c r="D26" s="31" t="s">
        <v>2</v>
      </c>
      <c r="E26" s="9">
        <v>7</v>
      </c>
      <c r="F26" s="10">
        <v>12</v>
      </c>
      <c r="G26" s="19"/>
      <c r="H26" s="22"/>
      <c r="I26" s="30"/>
      <c r="J26" s="93"/>
    </row>
    <row r="27" spans="1:10" ht="12.75" thickBot="1">
      <c r="A27" s="74"/>
      <c r="B27" s="85"/>
      <c r="C27" s="36" t="s">
        <v>39</v>
      </c>
      <c r="D27" s="33" t="s">
        <v>3</v>
      </c>
      <c r="E27" s="9">
        <v>171</v>
      </c>
      <c r="F27" s="10">
        <v>311</v>
      </c>
      <c r="G27" s="19"/>
      <c r="H27" s="22"/>
      <c r="I27" s="30"/>
      <c r="J27" s="93"/>
    </row>
    <row r="28" spans="1:10" ht="13.5" thickBot="1">
      <c r="A28" s="74"/>
      <c r="B28" s="86"/>
      <c r="C28" s="82" t="s">
        <v>5</v>
      </c>
      <c r="D28" s="83"/>
      <c r="E28" s="34">
        <f>SUM(E24:E27)</f>
        <v>239</v>
      </c>
      <c r="F28" s="34">
        <f>SUM(F24:F27)</f>
        <v>354</v>
      </c>
      <c r="G28" s="21"/>
      <c r="H28" s="23"/>
      <c r="I28" s="25"/>
      <c r="J28" s="93"/>
    </row>
    <row r="29" spans="1:10" ht="12">
      <c r="A29" s="74"/>
      <c r="B29" s="84" t="s">
        <v>45</v>
      </c>
      <c r="C29" s="36" t="s">
        <v>39</v>
      </c>
      <c r="D29" s="65" t="s">
        <v>4</v>
      </c>
      <c r="E29" s="7">
        <v>39</v>
      </c>
      <c r="F29" s="7"/>
      <c r="G29" s="7"/>
      <c r="H29" s="48"/>
      <c r="I29" s="44"/>
      <c r="J29" s="93"/>
    </row>
    <row r="30" spans="1:10" ht="12">
      <c r="A30" s="74"/>
      <c r="B30" s="85"/>
      <c r="C30" s="36" t="s">
        <v>39</v>
      </c>
      <c r="D30" s="31" t="s">
        <v>1</v>
      </c>
      <c r="E30" s="9">
        <v>20</v>
      </c>
      <c r="F30" s="10">
        <v>33</v>
      </c>
      <c r="G30" s="19"/>
      <c r="H30" s="22"/>
      <c r="I30" s="30"/>
      <c r="J30" s="93"/>
    </row>
    <row r="31" spans="1:10" ht="12">
      <c r="A31" s="74"/>
      <c r="B31" s="85"/>
      <c r="C31" s="36" t="s">
        <v>39</v>
      </c>
      <c r="D31" s="31" t="s">
        <v>2</v>
      </c>
      <c r="E31" s="9">
        <v>3</v>
      </c>
      <c r="F31" s="10">
        <v>5</v>
      </c>
      <c r="G31" s="19"/>
      <c r="H31" s="22"/>
      <c r="I31" s="30"/>
      <c r="J31" s="93"/>
    </row>
    <row r="32" spans="1:10" ht="12.75" thickBot="1">
      <c r="A32" s="74"/>
      <c r="B32" s="85"/>
      <c r="C32" s="36" t="s">
        <v>39</v>
      </c>
      <c r="D32" s="33" t="s">
        <v>3</v>
      </c>
      <c r="E32" s="9">
        <v>130</v>
      </c>
      <c r="F32" s="10">
        <v>236</v>
      </c>
      <c r="G32" s="19"/>
      <c r="H32" s="22"/>
      <c r="I32" s="30"/>
      <c r="J32" s="93"/>
    </row>
    <row r="33" spans="1:10" ht="13.5" thickBot="1">
      <c r="A33" s="74"/>
      <c r="B33" s="86"/>
      <c r="C33" s="82" t="s">
        <v>5</v>
      </c>
      <c r="D33" s="83"/>
      <c r="E33" s="34">
        <f>SUM(E29:E32)</f>
        <v>192</v>
      </c>
      <c r="F33" s="34">
        <f>SUM(F29:F32)</f>
        <v>274</v>
      </c>
      <c r="G33" s="21"/>
      <c r="H33" s="23"/>
      <c r="I33" s="25"/>
      <c r="J33" s="93"/>
    </row>
    <row r="34" spans="1:10" ht="13.5" thickBot="1">
      <c r="A34" s="75"/>
      <c r="B34" s="87" t="s">
        <v>19</v>
      </c>
      <c r="C34" s="88"/>
      <c r="D34" s="88"/>
      <c r="E34" s="60">
        <f>E23+E28+E33</f>
        <v>529</v>
      </c>
      <c r="F34" s="60">
        <f>F23+F28+F33</f>
        <v>802</v>
      </c>
      <c r="G34" s="60"/>
      <c r="H34" s="60"/>
      <c r="I34" s="62"/>
      <c r="J34" s="94"/>
    </row>
    <row r="35" spans="1:12" ht="12">
      <c r="A35" s="73" t="s">
        <v>33</v>
      </c>
      <c r="B35" s="84" t="s">
        <v>58</v>
      </c>
      <c r="C35" s="36" t="s">
        <v>8</v>
      </c>
      <c r="D35" s="31" t="s">
        <v>65</v>
      </c>
      <c r="E35" s="7">
        <v>76</v>
      </c>
      <c r="F35" s="7">
        <v>127</v>
      </c>
      <c r="G35" s="7"/>
      <c r="H35" s="48"/>
      <c r="I35" s="30"/>
      <c r="J35" s="92"/>
      <c r="L35" s="70"/>
    </row>
    <row r="36" spans="1:12" ht="12">
      <c r="A36" s="74"/>
      <c r="B36" s="85"/>
      <c r="C36" s="36" t="s">
        <v>8</v>
      </c>
      <c r="D36" s="31" t="s">
        <v>1</v>
      </c>
      <c r="E36" s="9">
        <v>118</v>
      </c>
      <c r="F36" s="10">
        <v>197</v>
      </c>
      <c r="G36" s="19"/>
      <c r="H36" s="22"/>
      <c r="I36" s="30"/>
      <c r="J36" s="93"/>
      <c r="L36" s="70"/>
    </row>
    <row r="37" spans="1:12" ht="12">
      <c r="A37" s="74"/>
      <c r="B37" s="85"/>
      <c r="C37" s="36" t="s">
        <v>8</v>
      </c>
      <c r="D37" s="31" t="s">
        <v>2</v>
      </c>
      <c r="E37" s="9">
        <v>16</v>
      </c>
      <c r="F37" s="10">
        <v>27</v>
      </c>
      <c r="G37" s="19"/>
      <c r="H37" s="22"/>
      <c r="I37" s="30"/>
      <c r="J37" s="93"/>
      <c r="L37" s="70"/>
    </row>
    <row r="38" spans="1:12" ht="12.75" thickBot="1">
      <c r="A38" s="74"/>
      <c r="B38" s="85"/>
      <c r="C38" s="36" t="s">
        <v>8</v>
      </c>
      <c r="D38" s="33" t="s">
        <v>3</v>
      </c>
      <c r="E38" s="9">
        <v>653</v>
      </c>
      <c r="F38" s="10">
        <v>1187</v>
      </c>
      <c r="G38" s="19"/>
      <c r="H38" s="22"/>
      <c r="I38" s="30"/>
      <c r="J38" s="93"/>
      <c r="L38" s="70"/>
    </row>
    <row r="39" spans="1:10" ht="13.5" thickBot="1">
      <c r="A39" s="74"/>
      <c r="B39" s="86"/>
      <c r="C39" s="82" t="s">
        <v>5</v>
      </c>
      <c r="D39" s="83"/>
      <c r="E39" s="17">
        <f>SUM(E35:E38)</f>
        <v>863</v>
      </c>
      <c r="F39" s="17">
        <f>SUM(F35:F38)</f>
        <v>1538</v>
      </c>
      <c r="G39" s="21"/>
      <c r="H39" s="23"/>
      <c r="I39" s="25"/>
      <c r="J39" s="93"/>
    </row>
    <row r="40" spans="1:10" ht="13.5" thickBot="1">
      <c r="A40" s="75"/>
      <c r="B40" s="87" t="s">
        <v>17</v>
      </c>
      <c r="C40" s="88"/>
      <c r="D40" s="88"/>
      <c r="E40" s="46">
        <f>E39</f>
        <v>863</v>
      </c>
      <c r="F40" s="46">
        <f>F39</f>
        <v>1538</v>
      </c>
      <c r="G40" s="46"/>
      <c r="H40" s="46"/>
      <c r="I40" s="62"/>
      <c r="J40" s="94"/>
    </row>
    <row r="41" spans="1:12" ht="12">
      <c r="A41" s="79" t="s">
        <v>12</v>
      </c>
      <c r="B41" s="84" t="s">
        <v>59</v>
      </c>
      <c r="C41" s="36" t="s">
        <v>8</v>
      </c>
      <c r="D41" s="31" t="s">
        <v>65</v>
      </c>
      <c r="E41" s="7">
        <v>15</v>
      </c>
      <c r="F41" s="7">
        <v>25</v>
      </c>
      <c r="G41" s="7"/>
      <c r="H41" s="48"/>
      <c r="I41" s="30"/>
      <c r="J41" s="96"/>
      <c r="L41" s="70"/>
    </row>
    <row r="42" spans="1:12" ht="12">
      <c r="A42" s="80"/>
      <c r="B42" s="85"/>
      <c r="C42" s="36" t="s">
        <v>8</v>
      </c>
      <c r="D42" s="31" t="s">
        <v>1</v>
      </c>
      <c r="E42" s="9">
        <v>22</v>
      </c>
      <c r="F42" s="10">
        <v>37</v>
      </c>
      <c r="G42" s="19"/>
      <c r="H42" s="22"/>
      <c r="I42" s="30"/>
      <c r="J42" s="97"/>
      <c r="L42" s="70"/>
    </row>
    <row r="43" spans="1:12" ht="12">
      <c r="A43" s="80"/>
      <c r="B43" s="85"/>
      <c r="C43" s="36" t="s">
        <v>8</v>
      </c>
      <c r="D43" s="31" t="s">
        <v>2</v>
      </c>
      <c r="E43" s="9">
        <v>3</v>
      </c>
      <c r="F43" s="10">
        <v>5</v>
      </c>
      <c r="G43" s="19"/>
      <c r="H43" s="22"/>
      <c r="I43" s="30"/>
      <c r="J43" s="97"/>
      <c r="L43" s="70"/>
    </row>
    <row r="44" spans="1:12" ht="12">
      <c r="A44" s="80"/>
      <c r="B44" s="85"/>
      <c r="C44" s="36" t="s">
        <v>8</v>
      </c>
      <c r="D44" s="33" t="s">
        <v>3</v>
      </c>
      <c r="E44" s="9">
        <v>123</v>
      </c>
      <c r="F44" s="10">
        <v>224</v>
      </c>
      <c r="G44" s="19"/>
      <c r="H44" s="22"/>
      <c r="I44" s="30"/>
      <c r="J44" s="97"/>
      <c r="L44" s="70"/>
    </row>
    <row r="45" spans="1:12" ht="12">
      <c r="A45" s="80"/>
      <c r="B45" s="85"/>
      <c r="C45" s="14" t="s">
        <v>60</v>
      </c>
      <c r="D45" s="31" t="s">
        <v>1</v>
      </c>
      <c r="E45" s="9">
        <v>1</v>
      </c>
      <c r="F45" s="10">
        <v>2</v>
      </c>
      <c r="G45" s="27"/>
      <c r="H45" s="22"/>
      <c r="I45" s="30"/>
      <c r="J45" s="97"/>
      <c r="L45" s="70"/>
    </row>
    <row r="46" spans="1:12" ht="12.75" thickBot="1">
      <c r="A46" s="80"/>
      <c r="B46" s="85"/>
      <c r="C46" s="35" t="s">
        <v>60</v>
      </c>
      <c r="D46" s="33" t="s">
        <v>3</v>
      </c>
      <c r="E46" s="11">
        <v>7</v>
      </c>
      <c r="F46" s="12">
        <v>12</v>
      </c>
      <c r="G46" s="28"/>
      <c r="H46" s="56"/>
      <c r="I46" s="63"/>
      <c r="J46" s="97"/>
      <c r="L46" s="70"/>
    </row>
    <row r="47" spans="1:10" ht="13.5" thickBot="1">
      <c r="A47" s="80"/>
      <c r="B47" s="86"/>
      <c r="C47" s="82" t="s">
        <v>5</v>
      </c>
      <c r="D47" s="83"/>
      <c r="E47" s="17">
        <f>SUM(E41:E46)</f>
        <v>171</v>
      </c>
      <c r="F47" s="17">
        <f>SUM(F41:F46)</f>
        <v>305</v>
      </c>
      <c r="G47" s="21"/>
      <c r="H47" s="23"/>
      <c r="I47" s="25"/>
      <c r="J47" s="97"/>
    </row>
    <row r="48" spans="1:14" ht="12">
      <c r="A48" s="80"/>
      <c r="B48" s="89" t="s">
        <v>35</v>
      </c>
      <c r="C48" s="36" t="s">
        <v>36</v>
      </c>
      <c r="D48" s="31" t="s">
        <v>1</v>
      </c>
      <c r="E48" s="9">
        <v>4</v>
      </c>
      <c r="F48" s="10">
        <v>6</v>
      </c>
      <c r="G48" s="19"/>
      <c r="H48" s="22"/>
      <c r="I48" s="30"/>
      <c r="J48" s="97"/>
      <c r="K48" s="42"/>
      <c r="L48" s="70"/>
      <c r="M48" s="26"/>
      <c r="N48" s="26"/>
    </row>
    <row r="49" spans="1:14" ht="12">
      <c r="A49" s="80"/>
      <c r="B49" s="89"/>
      <c r="C49" s="36" t="s">
        <v>36</v>
      </c>
      <c r="D49" s="31" t="s">
        <v>2</v>
      </c>
      <c r="E49" s="9">
        <v>1</v>
      </c>
      <c r="F49" s="10">
        <v>2</v>
      </c>
      <c r="G49" s="19"/>
      <c r="H49" s="22"/>
      <c r="I49" s="30"/>
      <c r="J49" s="97"/>
      <c r="K49" s="38"/>
      <c r="L49" s="70"/>
      <c r="M49" s="26"/>
      <c r="N49" s="26"/>
    </row>
    <row r="50" spans="1:14" ht="12.75" thickBot="1">
      <c r="A50" s="80"/>
      <c r="B50" s="89"/>
      <c r="C50" s="36" t="s">
        <v>36</v>
      </c>
      <c r="D50" s="33" t="s">
        <v>3</v>
      </c>
      <c r="E50" s="9">
        <v>13</v>
      </c>
      <c r="F50" s="10">
        <v>24</v>
      </c>
      <c r="G50" s="19"/>
      <c r="H50" s="22"/>
      <c r="I50" s="30"/>
      <c r="J50" s="97"/>
      <c r="K50" s="38"/>
      <c r="L50" s="70"/>
      <c r="M50" s="26"/>
      <c r="N50" s="26"/>
    </row>
    <row r="51" spans="1:14" ht="13.5" thickBot="1">
      <c r="A51" s="80"/>
      <c r="B51" s="90"/>
      <c r="C51" s="82" t="s">
        <v>5</v>
      </c>
      <c r="D51" s="83"/>
      <c r="E51" s="17">
        <f>SUM(E48:E50)</f>
        <v>18</v>
      </c>
      <c r="F51" s="34">
        <f>SUM(F48:F50)</f>
        <v>32</v>
      </c>
      <c r="G51" s="21"/>
      <c r="H51" s="23"/>
      <c r="I51" s="25"/>
      <c r="J51" s="97"/>
      <c r="K51" s="42"/>
      <c r="L51" s="70"/>
      <c r="M51" s="26"/>
      <c r="N51" s="26"/>
    </row>
    <row r="52" spans="1:14" ht="12">
      <c r="A52" s="80"/>
      <c r="B52" s="91" t="s">
        <v>37</v>
      </c>
      <c r="C52" s="36" t="s">
        <v>36</v>
      </c>
      <c r="D52" s="6" t="s">
        <v>4</v>
      </c>
      <c r="E52" s="7">
        <v>2</v>
      </c>
      <c r="F52" s="8"/>
      <c r="G52" s="18"/>
      <c r="H52" s="24"/>
      <c r="I52" s="44"/>
      <c r="J52" s="97"/>
      <c r="K52" s="42"/>
      <c r="L52" s="71"/>
      <c r="M52" s="26"/>
      <c r="N52" s="26"/>
    </row>
    <row r="53" spans="1:14" ht="12">
      <c r="A53" s="80"/>
      <c r="B53" s="89"/>
      <c r="C53" s="36" t="s">
        <v>36</v>
      </c>
      <c r="D53" s="31" t="s">
        <v>1</v>
      </c>
      <c r="E53" s="9">
        <v>11</v>
      </c>
      <c r="F53" s="10">
        <v>18</v>
      </c>
      <c r="G53" s="19"/>
      <c r="H53" s="22"/>
      <c r="I53" s="30"/>
      <c r="J53" s="97"/>
      <c r="K53" s="38"/>
      <c r="L53" s="71"/>
      <c r="M53" s="26"/>
      <c r="N53" s="26"/>
    </row>
    <row r="54" spans="1:14" ht="12">
      <c r="A54" s="80"/>
      <c r="B54" s="89"/>
      <c r="C54" s="36" t="s">
        <v>36</v>
      </c>
      <c r="D54" s="31" t="s">
        <v>2</v>
      </c>
      <c r="E54" s="9">
        <v>2</v>
      </c>
      <c r="F54" s="10">
        <v>3</v>
      </c>
      <c r="G54" s="19"/>
      <c r="H54" s="22"/>
      <c r="I54" s="30"/>
      <c r="J54" s="97"/>
      <c r="K54" s="38"/>
      <c r="L54" s="71"/>
      <c r="M54" s="26"/>
      <c r="N54" s="26"/>
    </row>
    <row r="55" spans="1:14" ht="12.75" thickBot="1">
      <c r="A55" s="80"/>
      <c r="B55" s="89"/>
      <c r="C55" s="36" t="s">
        <v>36</v>
      </c>
      <c r="D55" s="33" t="s">
        <v>3</v>
      </c>
      <c r="E55" s="9">
        <v>49</v>
      </c>
      <c r="F55" s="10">
        <v>89</v>
      </c>
      <c r="G55" s="19"/>
      <c r="H55" s="22"/>
      <c r="I55" s="30"/>
      <c r="J55" s="97"/>
      <c r="K55" s="38"/>
      <c r="L55" s="71"/>
      <c r="M55" s="26"/>
      <c r="N55" s="26"/>
    </row>
    <row r="56" spans="1:14" ht="13.5" thickBot="1">
      <c r="A56" s="80"/>
      <c r="B56" s="90"/>
      <c r="C56" s="82" t="s">
        <v>5</v>
      </c>
      <c r="D56" s="83"/>
      <c r="E56" s="17">
        <f>SUM(E52:E55)</f>
        <v>64</v>
      </c>
      <c r="F56" s="34">
        <f>SUM(F52:F55)</f>
        <v>110</v>
      </c>
      <c r="G56" s="21"/>
      <c r="H56" s="23"/>
      <c r="I56" s="25"/>
      <c r="J56" s="97"/>
      <c r="K56" s="42"/>
      <c r="M56" s="26"/>
      <c r="N56" s="26"/>
    </row>
    <row r="57" spans="1:14" ht="12">
      <c r="A57" s="80"/>
      <c r="B57" s="84" t="s">
        <v>43</v>
      </c>
      <c r="C57" s="36" t="s">
        <v>39</v>
      </c>
      <c r="D57" s="65" t="s">
        <v>4</v>
      </c>
      <c r="E57" s="7">
        <v>20</v>
      </c>
      <c r="F57" s="7"/>
      <c r="G57" s="7"/>
      <c r="H57" s="48"/>
      <c r="I57" s="44"/>
      <c r="J57" s="97"/>
      <c r="K57" s="38"/>
      <c r="L57" s="71"/>
      <c r="M57" s="26"/>
      <c r="N57" s="26"/>
    </row>
    <row r="58" spans="1:14" ht="12">
      <c r="A58" s="80"/>
      <c r="B58" s="85"/>
      <c r="C58" s="36" t="s">
        <v>39</v>
      </c>
      <c r="D58" s="31" t="s">
        <v>1</v>
      </c>
      <c r="E58" s="9">
        <v>39</v>
      </c>
      <c r="F58" s="10">
        <v>65</v>
      </c>
      <c r="G58" s="19"/>
      <c r="H58" s="22"/>
      <c r="I58" s="30"/>
      <c r="J58" s="97"/>
      <c r="K58" s="38"/>
      <c r="L58" s="71"/>
      <c r="M58" s="26"/>
      <c r="N58" s="26"/>
    </row>
    <row r="59" spans="1:14" ht="12">
      <c r="A59" s="80"/>
      <c r="B59" s="85"/>
      <c r="C59" s="36" t="s">
        <v>39</v>
      </c>
      <c r="D59" s="31" t="s">
        <v>2</v>
      </c>
      <c r="E59" s="9">
        <v>9</v>
      </c>
      <c r="F59" s="10">
        <v>15</v>
      </c>
      <c r="G59" s="19"/>
      <c r="H59" s="22"/>
      <c r="I59" s="30"/>
      <c r="J59" s="97"/>
      <c r="K59" s="38"/>
      <c r="L59" s="71"/>
      <c r="M59" s="26"/>
      <c r="N59" s="26"/>
    </row>
    <row r="60" spans="1:14" ht="12.75" thickBot="1">
      <c r="A60" s="80"/>
      <c r="B60" s="85"/>
      <c r="C60" s="36" t="s">
        <v>39</v>
      </c>
      <c r="D60" s="33" t="s">
        <v>3</v>
      </c>
      <c r="E60" s="9">
        <v>171</v>
      </c>
      <c r="F60" s="10">
        <v>311</v>
      </c>
      <c r="G60" s="19"/>
      <c r="H60" s="22"/>
      <c r="I60" s="30"/>
      <c r="J60" s="97"/>
      <c r="K60" s="38"/>
      <c r="L60" s="71"/>
      <c r="M60" s="26"/>
      <c r="N60" s="26"/>
    </row>
    <row r="61" spans="1:14" ht="13.5" thickBot="1">
      <c r="A61" s="80"/>
      <c r="B61" s="86"/>
      <c r="C61" s="82" t="s">
        <v>5</v>
      </c>
      <c r="D61" s="83"/>
      <c r="E61" s="34">
        <f>SUM(E57:E60)</f>
        <v>239</v>
      </c>
      <c r="F61" s="34">
        <f>SUM(F57:F60)</f>
        <v>391</v>
      </c>
      <c r="G61" s="21"/>
      <c r="H61" s="23"/>
      <c r="I61" s="25"/>
      <c r="J61" s="97"/>
      <c r="K61" s="42"/>
      <c r="L61" s="71"/>
      <c r="M61" s="26"/>
      <c r="N61" s="26"/>
    </row>
    <row r="62" spans="1:10" ht="13.5" thickBot="1">
      <c r="A62" s="81"/>
      <c r="B62" s="87" t="s">
        <v>20</v>
      </c>
      <c r="C62" s="88"/>
      <c r="D62" s="88"/>
      <c r="E62" s="60">
        <f>E47+E51+E56+E61</f>
        <v>492</v>
      </c>
      <c r="F62" s="60">
        <f>F47+F51+F56+F61</f>
        <v>838</v>
      </c>
      <c r="G62" s="60"/>
      <c r="H62" s="60"/>
      <c r="I62" s="62"/>
      <c r="J62" s="98"/>
    </row>
    <row r="63" spans="1:12" ht="12">
      <c r="A63" s="73" t="s">
        <v>13</v>
      </c>
      <c r="B63" s="84" t="s">
        <v>61</v>
      </c>
      <c r="C63" s="36" t="s">
        <v>8</v>
      </c>
      <c r="D63" s="31" t="s">
        <v>65</v>
      </c>
      <c r="E63" s="7">
        <v>55</v>
      </c>
      <c r="F63" s="7">
        <v>92</v>
      </c>
      <c r="G63" s="7"/>
      <c r="H63" s="48"/>
      <c r="I63" s="30"/>
      <c r="J63" s="92"/>
      <c r="L63" s="70"/>
    </row>
    <row r="64" spans="1:12" ht="12">
      <c r="A64" s="74"/>
      <c r="B64" s="85"/>
      <c r="C64" s="36" t="s">
        <v>8</v>
      </c>
      <c r="D64" s="31" t="s">
        <v>1</v>
      </c>
      <c r="E64" s="9">
        <v>32</v>
      </c>
      <c r="F64" s="10">
        <v>53</v>
      </c>
      <c r="G64" s="19"/>
      <c r="H64" s="22"/>
      <c r="I64" s="30"/>
      <c r="J64" s="93"/>
      <c r="L64" s="70"/>
    </row>
    <row r="65" spans="1:12" ht="12">
      <c r="A65" s="74"/>
      <c r="B65" s="85"/>
      <c r="C65" s="36" t="s">
        <v>8</v>
      </c>
      <c r="D65" s="31" t="s">
        <v>2</v>
      </c>
      <c r="E65" s="9">
        <v>8</v>
      </c>
      <c r="F65" s="10">
        <v>13</v>
      </c>
      <c r="G65" s="19"/>
      <c r="H65" s="22"/>
      <c r="I65" s="30"/>
      <c r="J65" s="93"/>
      <c r="L65" s="70"/>
    </row>
    <row r="66" spans="1:12" ht="12.75" thickBot="1">
      <c r="A66" s="74"/>
      <c r="B66" s="85"/>
      <c r="C66" s="36" t="s">
        <v>8</v>
      </c>
      <c r="D66" s="33" t="s">
        <v>3</v>
      </c>
      <c r="E66" s="9">
        <v>303</v>
      </c>
      <c r="F66" s="10">
        <v>551</v>
      </c>
      <c r="G66" s="19"/>
      <c r="H66" s="22"/>
      <c r="I66" s="30"/>
      <c r="J66" s="93"/>
      <c r="L66" s="70"/>
    </row>
    <row r="67" spans="1:10" ht="13.5" thickBot="1">
      <c r="A67" s="74"/>
      <c r="B67" s="86"/>
      <c r="C67" s="82" t="s">
        <v>5</v>
      </c>
      <c r="D67" s="83"/>
      <c r="E67" s="17">
        <f>SUM(E63:E66)</f>
        <v>398</v>
      </c>
      <c r="F67" s="17">
        <f>SUM(F63:F66)</f>
        <v>709</v>
      </c>
      <c r="G67" s="21"/>
      <c r="H67" s="23"/>
      <c r="I67" s="25"/>
      <c r="J67" s="93"/>
    </row>
    <row r="68" spans="1:12" ht="12">
      <c r="A68" s="74"/>
      <c r="B68" s="85" t="s">
        <v>71</v>
      </c>
      <c r="C68" s="36" t="s">
        <v>36</v>
      </c>
      <c r="D68" s="31" t="s">
        <v>1</v>
      </c>
      <c r="E68" s="9">
        <v>15</v>
      </c>
      <c r="F68" s="10">
        <v>25</v>
      </c>
      <c r="G68" s="19"/>
      <c r="H68" s="22"/>
      <c r="I68" s="30"/>
      <c r="J68" s="93"/>
      <c r="L68" s="70"/>
    </row>
    <row r="69" spans="1:12" ht="12">
      <c r="A69" s="74"/>
      <c r="B69" s="85"/>
      <c r="C69" s="36" t="s">
        <v>36</v>
      </c>
      <c r="D69" s="31" t="s">
        <v>2</v>
      </c>
      <c r="E69" s="9">
        <v>18</v>
      </c>
      <c r="F69" s="10">
        <v>30</v>
      </c>
      <c r="G69" s="19"/>
      <c r="H69" s="22"/>
      <c r="I69" s="30"/>
      <c r="J69" s="93"/>
      <c r="L69" s="70"/>
    </row>
    <row r="70" spans="1:12" ht="12.75" thickBot="1">
      <c r="A70" s="74"/>
      <c r="B70" s="85"/>
      <c r="C70" s="36" t="s">
        <v>36</v>
      </c>
      <c r="D70" s="33" t="s">
        <v>3</v>
      </c>
      <c r="E70" s="9">
        <v>80</v>
      </c>
      <c r="F70" s="10">
        <v>145</v>
      </c>
      <c r="G70" s="19"/>
      <c r="H70" s="22"/>
      <c r="I70" s="30"/>
      <c r="J70" s="93"/>
      <c r="L70" s="70"/>
    </row>
    <row r="71" spans="1:10" ht="13.5" thickBot="1">
      <c r="A71" s="74"/>
      <c r="B71" s="86"/>
      <c r="C71" s="82" t="s">
        <v>5</v>
      </c>
      <c r="D71" s="83"/>
      <c r="E71" s="17">
        <f>SUM(E68:E70)</f>
        <v>113</v>
      </c>
      <c r="F71" s="34">
        <f>SUM(F68:F70)</f>
        <v>200</v>
      </c>
      <c r="G71" s="21"/>
      <c r="H71" s="23"/>
      <c r="I71" s="25"/>
      <c r="J71" s="93"/>
    </row>
    <row r="72" spans="1:10" ht="13.5" thickBot="1">
      <c r="A72" s="75"/>
      <c r="B72" s="87" t="s">
        <v>21</v>
      </c>
      <c r="C72" s="88"/>
      <c r="D72" s="88"/>
      <c r="E72" s="46">
        <f>E67+E71</f>
        <v>511</v>
      </c>
      <c r="F72" s="46">
        <f>F67+F71</f>
        <v>909</v>
      </c>
      <c r="G72" s="46"/>
      <c r="H72" s="46"/>
      <c r="I72" s="62"/>
      <c r="J72" s="94"/>
    </row>
    <row r="73" spans="1:12" ht="12">
      <c r="A73" s="73" t="s">
        <v>23</v>
      </c>
      <c r="B73" s="84" t="s">
        <v>62</v>
      </c>
      <c r="C73" s="36" t="s">
        <v>8</v>
      </c>
      <c r="D73" s="31" t="s">
        <v>65</v>
      </c>
      <c r="E73" s="7">
        <v>27</v>
      </c>
      <c r="F73" s="7">
        <v>45</v>
      </c>
      <c r="G73" s="7"/>
      <c r="H73" s="48"/>
      <c r="I73" s="30"/>
      <c r="J73" s="92"/>
      <c r="L73" s="70"/>
    </row>
    <row r="74" spans="1:12" ht="12">
      <c r="A74" s="74"/>
      <c r="B74" s="85"/>
      <c r="C74" s="36" t="s">
        <v>8</v>
      </c>
      <c r="D74" s="31" t="s">
        <v>1</v>
      </c>
      <c r="E74" s="9">
        <v>26</v>
      </c>
      <c r="F74" s="10">
        <v>43</v>
      </c>
      <c r="G74" s="19"/>
      <c r="H74" s="22"/>
      <c r="I74" s="30"/>
      <c r="J74" s="93"/>
      <c r="L74" s="70"/>
    </row>
    <row r="75" spans="1:12" ht="12">
      <c r="A75" s="74"/>
      <c r="B75" s="85"/>
      <c r="C75" s="36" t="s">
        <v>8</v>
      </c>
      <c r="D75" s="31" t="s">
        <v>2</v>
      </c>
      <c r="E75" s="9">
        <v>4</v>
      </c>
      <c r="F75" s="10">
        <v>7</v>
      </c>
      <c r="G75" s="19"/>
      <c r="H75" s="22"/>
      <c r="I75" s="30"/>
      <c r="J75" s="93"/>
      <c r="L75" s="70"/>
    </row>
    <row r="76" spans="1:12" ht="12.75" thickBot="1">
      <c r="A76" s="74"/>
      <c r="B76" s="85"/>
      <c r="C76" s="36" t="s">
        <v>8</v>
      </c>
      <c r="D76" s="33" t="s">
        <v>3</v>
      </c>
      <c r="E76" s="9">
        <v>168</v>
      </c>
      <c r="F76" s="10">
        <v>305</v>
      </c>
      <c r="G76" s="19"/>
      <c r="H76" s="22"/>
      <c r="I76" s="30"/>
      <c r="J76" s="93"/>
      <c r="L76" s="70"/>
    </row>
    <row r="77" spans="1:10" ht="13.5" thickBot="1">
      <c r="A77" s="74"/>
      <c r="B77" s="86"/>
      <c r="C77" s="82" t="s">
        <v>5</v>
      </c>
      <c r="D77" s="83"/>
      <c r="E77" s="17">
        <f>SUM(E73:E76)</f>
        <v>225</v>
      </c>
      <c r="F77" s="17">
        <f>SUM(F73:F76)</f>
        <v>400</v>
      </c>
      <c r="G77" s="21"/>
      <c r="H77" s="23"/>
      <c r="I77" s="25"/>
      <c r="J77" s="93"/>
    </row>
    <row r="78" spans="1:14" ht="12">
      <c r="A78" s="74"/>
      <c r="B78" s="85" t="s">
        <v>47</v>
      </c>
      <c r="C78" s="36" t="s">
        <v>36</v>
      </c>
      <c r="D78" s="31" t="s">
        <v>1</v>
      </c>
      <c r="E78" s="9">
        <v>34</v>
      </c>
      <c r="F78" s="10">
        <v>57</v>
      </c>
      <c r="G78" s="19"/>
      <c r="H78" s="22"/>
      <c r="I78" s="30"/>
      <c r="J78" s="93"/>
      <c r="K78" s="42"/>
      <c r="L78" s="71"/>
      <c r="M78" s="26"/>
      <c r="N78" s="26"/>
    </row>
    <row r="79" spans="1:14" ht="12">
      <c r="A79" s="74"/>
      <c r="B79" s="85"/>
      <c r="C79" s="36" t="s">
        <v>36</v>
      </c>
      <c r="D79" s="31" t="s">
        <v>2</v>
      </c>
      <c r="E79" s="9">
        <v>16</v>
      </c>
      <c r="F79" s="10">
        <v>27</v>
      </c>
      <c r="G79" s="19"/>
      <c r="H79" s="22"/>
      <c r="I79" s="30"/>
      <c r="J79" s="93"/>
      <c r="K79" s="42"/>
      <c r="L79" s="71"/>
      <c r="M79" s="26"/>
      <c r="N79" s="26"/>
    </row>
    <row r="80" spans="1:14" ht="12.75" thickBot="1">
      <c r="A80" s="74"/>
      <c r="B80" s="85"/>
      <c r="C80" s="36" t="s">
        <v>36</v>
      </c>
      <c r="D80" s="33" t="s">
        <v>3</v>
      </c>
      <c r="E80" s="9">
        <v>70</v>
      </c>
      <c r="F80" s="10">
        <v>127</v>
      </c>
      <c r="G80" s="19"/>
      <c r="H80" s="22"/>
      <c r="I80" s="30"/>
      <c r="J80" s="93"/>
      <c r="K80" s="42"/>
      <c r="L80" s="71"/>
      <c r="M80" s="26"/>
      <c r="N80" s="26"/>
    </row>
    <row r="81" spans="1:14" ht="13.5" thickBot="1">
      <c r="A81" s="74"/>
      <c r="B81" s="86"/>
      <c r="C81" s="82" t="s">
        <v>5</v>
      </c>
      <c r="D81" s="83"/>
      <c r="E81" s="34">
        <f>SUM(E78:E80)</f>
        <v>120</v>
      </c>
      <c r="F81" s="34">
        <f>SUM(F78:F80)</f>
        <v>211</v>
      </c>
      <c r="G81" s="21"/>
      <c r="H81" s="23"/>
      <c r="I81" s="25"/>
      <c r="J81" s="93"/>
      <c r="K81" s="38"/>
      <c r="L81" s="71"/>
      <c r="M81" s="26"/>
      <c r="N81" s="26"/>
    </row>
    <row r="82" spans="1:14" ht="12">
      <c r="A82" s="74"/>
      <c r="B82" s="85" t="s">
        <v>48</v>
      </c>
      <c r="C82" s="36" t="s">
        <v>36</v>
      </c>
      <c r="D82" s="31" t="s">
        <v>1</v>
      </c>
      <c r="E82" s="9">
        <v>4</v>
      </c>
      <c r="F82" s="10">
        <v>7</v>
      </c>
      <c r="G82" s="19"/>
      <c r="H82" s="22"/>
      <c r="I82" s="30"/>
      <c r="J82" s="93"/>
      <c r="K82" s="38"/>
      <c r="L82" s="71"/>
      <c r="M82" s="26"/>
      <c r="N82" s="26"/>
    </row>
    <row r="83" spans="1:14" ht="12">
      <c r="A83" s="74"/>
      <c r="B83" s="85"/>
      <c r="C83" s="36" t="s">
        <v>36</v>
      </c>
      <c r="D83" s="31" t="s">
        <v>2</v>
      </c>
      <c r="E83" s="9">
        <v>1</v>
      </c>
      <c r="F83" s="10">
        <v>2</v>
      </c>
      <c r="G83" s="19"/>
      <c r="H83" s="22"/>
      <c r="I83" s="30"/>
      <c r="J83" s="93"/>
      <c r="K83" s="38"/>
      <c r="L83" s="71"/>
      <c r="M83" s="26"/>
      <c r="N83" s="26"/>
    </row>
    <row r="84" spans="1:14" ht="12.75" thickBot="1">
      <c r="A84" s="74"/>
      <c r="B84" s="85"/>
      <c r="C84" s="36" t="s">
        <v>36</v>
      </c>
      <c r="D84" s="33" t="s">
        <v>3</v>
      </c>
      <c r="E84" s="9">
        <v>8</v>
      </c>
      <c r="F84" s="10">
        <v>15</v>
      </c>
      <c r="G84" s="19"/>
      <c r="H84" s="22"/>
      <c r="I84" s="30"/>
      <c r="J84" s="93"/>
      <c r="K84" s="38"/>
      <c r="L84" s="71"/>
      <c r="M84" s="26"/>
      <c r="N84" s="26"/>
    </row>
    <row r="85" spans="1:14" ht="13.5" thickBot="1">
      <c r="A85" s="74"/>
      <c r="B85" s="86"/>
      <c r="C85" s="82" t="s">
        <v>5</v>
      </c>
      <c r="D85" s="83"/>
      <c r="E85" s="34">
        <f>SUM(E82:E84)</f>
        <v>13</v>
      </c>
      <c r="F85" s="34">
        <f>SUM(F82:F84)</f>
        <v>24</v>
      </c>
      <c r="G85" s="21"/>
      <c r="H85" s="23"/>
      <c r="I85" s="25"/>
      <c r="J85" s="93"/>
      <c r="K85" s="42"/>
      <c r="L85" s="71"/>
      <c r="M85" s="26"/>
      <c r="N85" s="26"/>
    </row>
    <row r="86" spans="1:14" ht="12">
      <c r="A86" s="74"/>
      <c r="B86" s="85" t="s">
        <v>49</v>
      </c>
      <c r="C86" s="36" t="s">
        <v>36</v>
      </c>
      <c r="D86" s="31" t="s">
        <v>1</v>
      </c>
      <c r="E86" s="9">
        <v>4</v>
      </c>
      <c r="F86" s="10">
        <v>7</v>
      </c>
      <c r="G86" s="19"/>
      <c r="H86" s="22"/>
      <c r="I86" s="30"/>
      <c r="J86" s="93"/>
      <c r="K86" s="42"/>
      <c r="L86" s="71"/>
      <c r="M86" s="26"/>
      <c r="N86" s="26"/>
    </row>
    <row r="87" spans="1:14" ht="12">
      <c r="A87" s="74"/>
      <c r="B87" s="85"/>
      <c r="C87" s="36" t="s">
        <v>36</v>
      </c>
      <c r="D87" s="31" t="s">
        <v>2</v>
      </c>
      <c r="E87" s="9">
        <v>2</v>
      </c>
      <c r="F87" s="10">
        <v>3</v>
      </c>
      <c r="G87" s="19"/>
      <c r="H87" s="22"/>
      <c r="I87" s="30"/>
      <c r="J87" s="93"/>
      <c r="K87" s="42"/>
      <c r="L87" s="71"/>
      <c r="M87" s="26"/>
      <c r="N87" s="26"/>
    </row>
    <row r="88" spans="1:14" ht="12.75" thickBot="1">
      <c r="A88" s="74"/>
      <c r="B88" s="85"/>
      <c r="C88" s="36" t="s">
        <v>36</v>
      </c>
      <c r="D88" s="33" t="s">
        <v>3</v>
      </c>
      <c r="E88" s="9">
        <v>6</v>
      </c>
      <c r="F88" s="10">
        <v>11</v>
      </c>
      <c r="G88" s="19"/>
      <c r="H88" s="22"/>
      <c r="I88" s="30"/>
      <c r="J88" s="93"/>
      <c r="K88" s="42"/>
      <c r="L88" s="71"/>
      <c r="M88" s="26"/>
      <c r="N88" s="26"/>
    </row>
    <row r="89" spans="1:14" ht="13.5" thickBot="1">
      <c r="A89" s="74"/>
      <c r="B89" s="86"/>
      <c r="C89" s="82" t="s">
        <v>5</v>
      </c>
      <c r="D89" s="83"/>
      <c r="E89" s="34">
        <f>SUM(E86:E88)</f>
        <v>12</v>
      </c>
      <c r="F89" s="34">
        <f>SUM(F86:F88)</f>
        <v>21</v>
      </c>
      <c r="G89" s="21"/>
      <c r="H89" s="23"/>
      <c r="I89" s="25"/>
      <c r="J89" s="93"/>
      <c r="K89" s="42"/>
      <c r="L89" s="71"/>
      <c r="M89" s="26"/>
      <c r="N89" s="26"/>
    </row>
    <row r="90" spans="1:14" ht="14.25" customHeight="1">
      <c r="A90" s="74"/>
      <c r="B90" s="85" t="s">
        <v>50</v>
      </c>
      <c r="C90" s="36" t="s">
        <v>36</v>
      </c>
      <c r="D90" s="31" t="s">
        <v>1</v>
      </c>
      <c r="E90" s="9">
        <v>33</v>
      </c>
      <c r="F90" s="10">
        <v>55</v>
      </c>
      <c r="G90" s="19"/>
      <c r="H90" s="22"/>
      <c r="I90" s="30"/>
      <c r="J90" s="93"/>
      <c r="K90" s="38"/>
      <c r="L90" s="71"/>
      <c r="M90" s="26"/>
      <c r="N90" s="26"/>
    </row>
    <row r="91" spans="1:14" ht="14.25" customHeight="1">
      <c r="A91" s="74"/>
      <c r="B91" s="85"/>
      <c r="C91" s="36" t="s">
        <v>36</v>
      </c>
      <c r="D91" s="31" t="s">
        <v>2</v>
      </c>
      <c r="E91" s="9">
        <v>28</v>
      </c>
      <c r="F91" s="10">
        <v>47</v>
      </c>
      <c r="G91" s="19"/>
      <c r="H91" s="22"/>
      <c r="I91" s="30"/>
      <c r="J91" s="93"/>
      <c r="K91" s="38"/>
      <c r="L91" s="71"/>
      <c r="M91" s="26"/>
      <c r="N91" s="26"/>
    </row>
    <row r="92" spans="1:14" ht="14.25" customHeight="1" thickBot="1">
      <c r="A92" s="74"/>
      <c r="B92" s="85"/>
      <c r="C92" s="36" t="s">
        <v>36</v>
      </c>
      <c r="D92" s="33" t="s">
        <v>3</v>
      </c>
      <c r="E92" s="9">
        <v>56</v>
      </c>
      <c r="F92" s="10">
        <v>102</v>
      </c>
      <c r="G92" s="19"/>
      <c r="H92" s="22"/>
      <c r="I92" s="30"/>
      <c r="J92" s="93"/>
      <c r="K92" s="38"/>
      <c r="L92" s="71"/>
      <c r="M92" s="26"/>
      <c r="N92" s="26"/>
    </row>
    <row r="93" spans="1:14" ht="14.25" customHeight="1" thickBot="1">
      <c r="A93" s="74"/>
      <c r="B93" s="86"/>
      <c r="C93" s="82" t="s">
        <v>5</v>
      </c>
      <c r="D93" s="83"/>
      <c r="E93" s="17">
        <f>SUM(E90:E92)</f>
        <v>117</v>
      </c>
      <c r="F93" s="34">
        <f>SUM(F90:F92)</f>
        <v>204</v>
      </c>
      <c r="G93" s="21"/>
      <c r="H93" s="23"/>
      <c r="I93" s="25"/>
      <c r="J93" s="93"/>
      <c r="K93" s="38"/>
      <c r="L93" s="71"/>
      <c r="M93" s="26"/>
      <c r="N93" s="26"/>
    </row>
    <row r="94" spans="1:10" ht="13.5" thickBot="1">
      <c r="A94" s="75"/>
      <c r="B94" s="87" t="s">
        <v>22</v>
      </c>
      <c r="C94" s="88"/>
      <c r="D94" s="88"/>
      <c r="E94" s="60">
        <f>E77+E81+E85+E89+E93</f>
        <v>487</v>
      </c>
      <c r="F94" s="60">
        <f>F77+F81+F85+F89+F93</f>
        <v>860</v>
      </c>
      <c r="G94" s="60"/>
      <c r="H94" s="60"/>
      <c r="I94" s="62"/>
      <c r="J94" s="94"/>
    </row>
    <row r="95" spans="1:12" ht="12">
      <c r="A95" s="73" t="s">
        <v>75</v>
      </c>
      <c r="B95" s="84" t="s">
        <v>63</v>
      </c>
      <c r="C95" s="36" t="s">
        <v>8</v>
      </c>
      <c r="D95" s="31" t="s">
        <v>65</v>
      </c>
      <c r="E95" s="7">
        <v>51</v>
      </c>
      <c r="F95" s="7">
        <v>85</v>
      </c>
      <c r="G95" s="7"/>
      <c r="H95" s="48"/>
      <c r="I95" s="30"/>
      <c r="J95" s="92"/>
      <c r="L95" s="70"/>
    </row>
    <row r="96" spans="1:12" ht="12">
      <c r="A96" s="74"/>
      <c r="B96" s="85"/>
      <c r="C96" s="36" t="s">
        <v>8</v>
      </c>
      <c r="D96" s="31" t="s">
        <v>1</v>
      </c>
      <c r="E96" s="9">
        <v>29</v>
      </c>
      <c r="F96" s="10">
        <v>48</v>
      </c>
      <c r="G96" s="19"/>
      <c r="H96" s="22"/>
      <c r="I96" s="30"/>
      <c r="J96" s="93"/>
      <c r="L96" s="70"/>
    </row>
    <row r="97" spans="1:12" ht="12">
      <c r="A97" s="74"/>
      <c r="B97" s="85"/>
      <c r="C97" s="36" t="s">
        <v>8</v>
      </c>
      <c r="D97" s="31" t="s">
        <v>2</v>
      </c>
      <c r="E97" s="9">
        <v>7</v>
      </c>
      <c r="F97" s="10">
        <v>12</v>
      </c>
      <c r="G97" s="19"/>
      <c r="H97" s="22"/>
      <c r="I97" s="30"/>
      <c r="J97" s="93"/>
      <c r="L97" s="70"/>
    </row>
    <row r="98" spans="1:12" ht="12.75" thickBot="1">
      <c r="A98" s="74"/>
      <c r="B98" s="85"/>
      <c r="C98" s="36" t="s">
        <v>8</v>
      </c>
      <c r="D98" s="33" t="s">
        <v>3</v>
      </c>
      <c r="E98" s="9">
        <v>277</v>
      </c>
      <c r="F98" s="10">
        <v>504</v>
      </c>
      <c r="G98" s="19"/>
      <c r="H98" s="22"/>
      <c r="I98" s="30"/>
      <c r="J98" s="93"/>
      <c r="L98" s="70"/>
    </row>
    <row r="99" spans="1:10" ht="13.5" thickBot="1">
      <c r="A99" s="74"/>
      <c r="B99" s="86"/>
      <c r="C99" s="82" t="s">
        <v>5</v>
      </c>
      <c r="D99" s="83"/>
      <c r="E99" s="17">
        <f>SUM(E95:E98)</f>
        <v>364</v>
      </c>
      <c r="F99" s="17">
        <f>SUM(F95:F98)</f>
        <v>649</v>
      </c>
      <c r="G99" s="21"/>
      <c r="H99" s="23"/>
      <c r="I99" s="25"/>
      <c r="J99" s="93"/>
    </row>
    <row r="100" spans="1:12" ht="12">
      <c r="A100" s="74"/>
      <c r="B100" s="85" t="s">
        <v>72</v>
      </c>
      <c r="C100" s="36" t="s">
        <v>36</v>
      </c>
      <c r="D100" s="31" t="s">
        <v>1</v>
      </c>
      <c r="E100" s="9">
        <v>15</v>
      </c>
      <c r="F100" s="10">
        <v>25</v>
      </c>
      <c r="G100" s="19"/>
      <c r="H100" s="22"/>
      <c r="I100" s="30"/>
      <c r="J100" s="93"/>
      <c r="L100" s="70"/>
    </row>
    <row r="101" spans="1:12" ht="12">
      <c r="A101" s="74"/>
      <c r="B101" s="85"/>
      <c r="C101" s="36" t="s">
        <v>36</v>
      </c>
      <c r="D101" s="31" t="s">
        <v>2</v>
      </c>
      <c r="E101" s="9">
        <v>25</v>
      </c>
      <c r="F101" s="10">
        <v>42</v>
      </c>
      <c r="G101" s="19"/>
      <c r="H101" s="22"/>
      <c r="I101" s="30"/>
      <c r="J101" s="93"/>
      <c r="L101" s="70"/>
    </row>
    <row r="102" spans="1:12" ht="12.75" thickBot="1">
      <c r="A102" s="74"/>
      <c r="B102" s="85"/>
      <c r="C102" s="36" t="s">
        <v>36</v>
      </c>
      <c r="D102" s="33" t="s">
        <v>3</v>
      </c>
      <c r="E102" s="9">
        <v>98</v>
      </c>
      <c r="F102" s="10">
        <v>178</v>
      </c>
      <c r="G102" s="19"/>
      <c r="H102" s="22"/>
      <c r="I102" s="30"/>
      <c r="J102" s="93"/>
      <c r="L102" s="70"/>
    </row>
    <row r="103" spans="1:10" ht="13.5" thickBot="1">
      <c r="A103" s="74"/>
      <c r="B103" s="86"/>
      <c r="C103" s="82" t="s">
        <v>5</v>
      </c>
      <c r="D103" s="83"/>
      <c r="E103" s="17">
        <f>SUM(E100:E102)</f>
        <v>138</v>
      </c>
      <c r="F103" s="34">
        <f>SUM(F100:F102)</f>
        <v>245</v>
      </c>
      <c r="G103" s="21"/>
      <c r="H103" s="23"/>
      <c r="I103" s="25"/>
      <c r="J103" s="93"/>
    </row>
    <row r="104" spans="1:10" ht="13.5" thickBot="1">
      <c r="A104" s="75"/>
      <c r="B104" s="87" t="s">
        <v>24</v>
      </c>
      <c r="C104" s="88"/>
      <c r="D104" s="88"/>
      <c r="E104" s="46">
        <f>E99+E103</f>
        <v>502</v>
      </c>
      <c r="F104" s="46">
        <f>F99+F103</f>
        <v>894</v>
      </c>
      <c r="G104" s="46"/>
      <c r="H104" s="46"/>
      <c r="I104" s="62"/>
      <c r="J104" s="94"/>
    </row>
    <row r="105" spans="1:12" ht="12">
      <c r="A105" s="73" t="s">
        <v>76</v>
      </c>
      <c r="B105" s="84" t="s">
        <v>64</v>
      </c>
      <c r="C105" s="36" t="s">
        <v>8</v>
      </c>
      <c r="D105" s="31" t="s">
        <v>65</v>
      </c>
      <c r="E105" s="7">
        <v>21</v>
      </c>
      <c r="F105" s="7">
        <v>35</v>
      </c>
      <c r="G105" s="7"/>
      <c r="H105" s="48"/>
      <c r="I105" s="30"/>
      <c r="J105" s="92"/>
      <c r="L105" s="70"/>
    </row>
    <row r="106" spans="1:12" ht="12">
      <c r="A106" s="74"/>
      <c r="B106" s="85"/>
      <c r="C106" s="36" t="s">
        <v>8</v>
      </c>
      <c r="D106" s="31" t="s">
        <v>1</v>
      </c>
      <c r="E106" s="9">
        <v>9</v>
      </c>
      <c r="F106" s="10">
        <v>15</v>
      </c>
      <c r="G106" s="19"/>
      <c r="H106" s="22"/>
      <c r="I106" s="30"/>
      <c r="J106" s="93"/>
      <c r="L106" s="70"/>
    </row>
    <row r="107" spans="1:12" ht="12">
      <c r="A107" s="74"/>
      <c r="B107" s="85"/>
      <c r="C107" s="36" t="s">
        <v>8</v>
      </c>
      <c r="D107" s="31" t="s">
        <v>2</v>
      </c>
      <c r="E107" s="9">
        <v>2</v>
      </c>
      <c r="F107" s="10">
        <v>3</v>
      </c>
      <c r="G107" s="19"/>
      <c r="H107" s="22"/>
      <c r="I107" s="30"/>
      <c r="J107" s="93"/>
      <c r="L107" s="70"/>
    </row>
    <row r="108" spans="1:12" ht="12.75" thickBot="1">
      <c r="A108" s="74"/>
      <c r="B108" s="85"/>
      <c r="C108" s="36" t="s">
        <v>8</v>
      </c>
      <c r="D108" s="33" t="s">
        <v>3</v>
      </c>
      <c r="E108" s="9">
        <v>101</v>
      </c>
      <c r="F108" s="10">
        <v>184</v>
      </c>
      <c r="G108" s="19"/>
      <c r="H108" s="22"/>
      <c r="I108" s="30"/>
      <c r="J108" s="93"/>
      <c r="L108" s="70"/>
    </row>
    <row r="109" spans="1:10" ht="13.5" thickBot="1">
      <c r="A109" s="74"/>
      <c r="B109" s="86"/>
      <c r="C109" s="82" t="s">
        <v>5</v>
      </c>
      <c r="D109" s="83"/>
      <c r="E109" s="17">
        <f>SUM(E105:E108)</f>
        <v>133</v>
      </c>
      <c r="F109" s="17">
        <f>SUM(F105:F108)</f>
        <v>237</v>
      </c>
      <c r="G109" s="21"/>
      <c r="H109" s="23"/>
      <c r="I109" s="25"/>
      <c r="J109" s="93"/>
    </row>
    <row r="110" spans="1:14" ht="12">
      <c r="A110" s="74"/>
      <c r="B110" s="85" t="s">
        <v>51</v>
      </c>
      <c r="C110" s="36" t="s">
        <v>36</v>
      </c>
      <c r="D110" s="31" t="s">
        <v>1</v>
      </c>
      <c r="E110" s="9">
        <v>2</v>
      </c>
      <c r="F110" s="10">
        <v>3</v>
      </c>
      <c r="G110" s="19"/>
      <c r="H110" s="22"/>
      <c r="I110" s="30"/>
      <c r="J110" s="93"/>
      <c r="K110" s="42"/>
      <c r="L110" s="71"/>
      <c r="M110" s="26"/>
      <c r="N110" s="26"/>
    </row>
    <row r="111" spans="1:14" ht="12">
      <c r="A111" s="74"/>
      <c r="B111" s="85"/>
      <c r="C111" s="36" t="s">
        <v>36</v>
      </c>
      <c r="D111" s="31" t="s">
        <v>2</v>
      </c>
      <c r="E111" s="9">
        <v>4</v>
      </c>
      <c r="F111" s="10">
        <v>7</v>
      </c>
      <c r="G111" s="19"/>
      <c r="H111" s="22"/>
      <c r="I111" s="30"/>
      <c r="J111" s="93"/>
      <c r="K111" s="38"/>
      <c r="L111" s="71"/>
      <c r="M111" s="26"/>
      <c r="N111" s="26"/>
    </row>
    <row r="112" spans="1:14" ht="12.75" thickBot="1">
      <c r="A112" s="74"/>
      <c r="B112" s="85"/>
      <c r="C112" s="36" t="s">
        <v>36</v>
      </c>
      <c r="D112" s="33" t="s">
        <v>3</v>
      </c>
      <c r="E112" s="9">
        <v>4</v>
      </c>
      <c r="F112" s="10">
        <v>7</v>
      </c>
      <c r="G112" s="19"/>
      <c r="H112" s="22"/>
      <c r="I112" s="30"/>
      <c r="J112" s="93"/>
      <c r="K112" s="38"/>
      <c r="L112" s="71"/>
      <c r="M112" s="26"/>
      <c r="N112" s="26"/>
    </row>
    <row r="113" spans="1:14" ht="13.5" thickBot="1">
      <c r="A113" s="74"/>
      <c r="B113" s="86"/>
      <c r="C113" s="82" t="s">
        <v>5</v>
      </c>
      <c r="D113" s="83"/>
      <c r="E113" s="17">
        <f>SUM(E110:E112)</f>
        <v>10</v>
      </c>
      <c r="F113" s="34">
        <f>SUM(F110:F112)</f>
        <v>17</v>
      </c>
      <c r="G113" s="21"/>
      <c r="H113" s="23"/>
      <c r="I113" s="25"/>
      <c r="J113" s="93"/>
      <c r="K113" s="38"/>
      <c r="L113" s="71"/>
      <c r="M113" s="26"/>
      <c r="N113" s="26"/>
    </row>
    <row r="114" spans="1:14" ht="12">
      <c r="A114" s="74"/>
      <c r="B114" s="85" t="s">
        <v>52</v>
      </c>
      <c r="C114" s="36" t="s">
        <v>36</v>
      </c>
      <c r="D114" s="31" t="s">
        <v>1</v>
      </c>
      <c r="E114" s="9">
        <v>5</v>
      </c>
      <c r="F114" s="10">
        <v>8</v>
      </c>
      <c r="G114" s="19"/>
      <c r="H114" s="22"/>
      <c r="I114" s="30"/>
      <c r="J114" s="93"/>
      <c r="K114" s="42"/>
      <c r="L114" s="71"/>
      <c r="M114" s="26"/>
      <c r="N114" s="26"/>
    </row>
    <row r="115" spans="1:14" ht="12">
      <c r="A115" s="74"/>
      <c r="B115" s="85"/>
      <c r="C115" s="36" t="s">
        <v>36</v>
      </c>
      <c r="D115" s="31" t="s">
        <v>2</v>
      </c>
      <c r="E115" s="9">
        <v>18</v>
      </c>
      <c r="F115" s="10">
        <v>30</v>
      </c>
      <c r="G115" s="19"/>
      <c r="H115" s="22"/>
      <c r="I115" s="30"/>
      <c r="J115" s="93"/>
      <c r="K115" s="38"/>
      <c r="L115" s="71"/>
      <c r="M115" s="26"/>
      <c r="N115" s="26"/>
    </row>
    <row r="116" spans="1:14" ht="12.75" thickBot="1">
      <c r="A116" s="74"/>
      <c r="B116" s="85"/>
      <c r="C116" s="36" t="s">
        <v>36</v>
      </c>
      <c r="D116" s="33" t="s">
        <v>3</v>
      </c>
      <c r="E116" s="9">
        <v>12</v>
      </c>
      <c r="F116" s="10">
        <v>22</v>
      </c>
      <c r="G116" s="19"/>
      <c r="H116" s="22"/>
      <c r="I116" s="30"/>
      <c r="J116" s="93"/>
      <c r="K116" s="38"/>
      <c r="L116" s="71"/>
      <c r="M116" s="26"/>
      <c r="N116" s="26"/>
    </row>
    <row r="117" spans="1:14" ht="13.5" thickBot="1">
      <c r="A117" s="74"/>
      <c r="B117" s="86"/>
      <c r="C117" s="82" t="s">
        <v>5</v>
      </c>
      <c r="D117" s="83"/>
      <c r="E117" s="17">
        <f>SUM(E114:E116)</f>
        <v>35</v>
      </c>
      <c r="F117" s="34">
        <f>SUM(F114:F116)</f>
        <v>60</v>
      </c>
      <c r="G117" s="21"/>
      <c r="H117" s="23"/>
      <c r="I117" s="25"/>
      <c r="J117" s="93"/>
      <c r="K117" s="38"/>
      <c r="L117" s="71"/>
      <c r="M117" s="26"/>
      <c r="N117" s="26"/>
    </row>
    <row r="118" spans="1:14" ht="12">
      <c r="A118" s="74"/>
      <c r="B118" s="85" t="s">
        <v>53</v>
      </c>
      <c r="C118" s="36" t="s">
        <v>36</v>
      </c>
      <c r="D118" s="31" t="s">
        <v>1</v>
      </c>
      <c r="E118" s="9">
        <v>10</v>
      </c>
      <c r="F118" s="10">
        <v>17</v>
      </c>
      <c r="G118" s="19"/>
      <c r="H118" s="22"/>
      <c r="I118" s="30"/>
      <c r="J118" s="93"/>
      <c r="K118" s="42"/>
      <c r="L118" s="71"/>
      <c r="M118" s="26"/>
      <c r="N118" s="26"/>
    </row>
    <row r="119" spans="1:14" ht="12">
      <c r="A119" s="74"/>
      <c r="B119" s="85"/>
      <c r="C119" s="36" t="s">
        <v>36</v>
      </c>
      <c r="D119" s="31" t="s">
        <v>2</v>
      </c>
      <c r="E119" s="9">
        <v>54</v>
      </c>
      <c r="F119" s="10">
        <v>90</v>
      </c>
      <c r="G119" s="19"/>
      <c r="H119" s="22"/>
      <c r="I119" s="30"/>
      <c r="J119" s="93"/>
      <c r="K119" s="42"/>
      <c r="L119" s="71"/>
      <c r="M119" s="26"/>
      <c r="N119" s="26"/>
    </row>
    <row r="120" spans="1:14" ht="12.75" thickBot="1">
      <c r="A120" s="74"/>
      <c r="B120" s="85"/>
      <c r="C120" s="36" t="s">
        <v>36</v>
      </c>
      <c r="D120" s="33" t="s">
        <v>3</v>
      </c>
      <c r="E120" s="9">
        <v>74</v>
      </c>
      <c r="F120" s="10">
        <v>135</v>
      </c>
      <c r="G120" s="19"/>
      <c r="H120" s="22"/>
      <c r="I120" s="30"/>
      <c r="J120" s="93"/>
      <c r="K120" s="42"/>
      <c r="L120" s="71"/>
      <c r="M120" s="26"/>
      <c r="N120" s="26"/>
    </row>
    <row r="121" spans="1:14" ht="13.5" thickBot="1">
      <c r="A121" s="74"/>
      <c r="B121" s="86"/>
      <c r="C121" s="82" t="s">
        <v>5</v>
      </c>
      <c r="D121" s="83"/>
      <c r="E121" s="17">
        <f>SUM(E118:E120)</f>
        <v>138</v>
      </c>
      <c r="F121" s="34">
        <f>SUM(F118:F120)</f>
        <v>242</v>
      </c>
      <c r="G121" s="21"/>
      <c r="H121" s="23"/>
      <c r="I121" s="25"/>
      <c r="J121" s="93"/>
      <c r="K121" s="42"/>
      <c r="L121" s="71"/>
      <c r="M121" s="26"/>
      <c r="N121" s="26"/>
    </row>
    <row r="122" spans="1:14" ht="12">
      <c r="A122" s="74"/>
      <c r="B122" s="85" t="s">
        <v>54</v>
      </c>
      <c r="C122" s="41" t="s">
        <v>36</v>
      </c>
      <c r="D122" s="31" t="s">
        <v>1</v>
      </c>
      <c r="E122" s="15">
        <v>29</v>
      </c>
      <c r="F122" s="32">
        <v>48</v>
      </c>
      <c r="G122" s="20"/>
      <c r="H122" s="24"/>
      <c r="I122" s="30"/>
      <c r="J122" s="93"/>
      <c r="K122" s="38"/>
      <c r="L122" s="71"/>
      <c r="M122" s="26"/>
      <c r="N122" s="26"/>
    </row>
    <row r="123" spans="1:14" ht="12">
      <c r="A123" s="74"/>
      <c r="B123" s="85"/>
      <c r="C123" s="41" t="s">
        <v>36</v>
      </c>
      <c r="D123" s="31" t="s">
        <v>2</v>
      </c>
      <c r="E123" s="15">
        <v>20</v>
      </c>
      <c r="F123" s="32">
        <v>33</v>
      </c>
      <c r="G123" s="15"/>
      <c r="H123" s="24"/>
      <c r="I123" s="30"/>
      <c r="J123" s="93"/>
      <c r="K123" s="38"/>
      <c r="L123" s="71"/>
      <c r="M123" s="26"/>
      <c r="N123" s="26"/>
    </row>
    <row r="124" spans="1:14" ht="12.75" thickBot="1">
      <c r="A124" s="74"/>
      <c r="B124" s="85"/>
      <c r="C124" s="41" t="s">
        <v>36</v>
      </c>
      <c r="D124" s="15" t="s">
        <v>3</v>
      </c>
      <c r="E124" s="7">
        <v>151</v>
      </c>
      <c r="F124" s="8">
        <v>275</v>
      </c>
      <c r="G124" s="18"/>
      <c r="H124" s="24"/>
      <c r="I124" s="30"/>
      <c r="J124" s="93"/>
      <c r="K124" s="38"/>
      <c r="L124" s="71"/>
      <c r="M124" s="26"/>
      <c r="N124" s="26"/>
    </row>
    <row r="125" spans="1:14" ht="13.5" thickBot="1">
      <c r="A125" s="74"/>
      <c r="B125" s="86"/>
      <c r="C125" s="99" t="s">
        <v>5</v>
      </c>
      <c r="D125" s="83"/>
      <c r="E125" s="16">
        <f>SUM(E122:E124)</f>
        <v>200</v>
      </c>
      <c r="F125" s="13">
        <f>SUM(F122:F124)</f>
        <v>356</v>
      </c>
      <c r="G125" s="16"/>
      <c r="H125" s="16"/>
      <c r="I125" s="25"/>
      <c r="J125" s="93"/>
      <c r="K125" s="42"/>
      <c r="L125" s="71"/>
      <c r="M125" s="26"/>
      <c r="N125" s="26"/>
    </row>
    <row r="126" spans="1:10" ht="13.5" thickBot="1">
      <c r="A126" s="75"/>
      <c r="B126" s="87" t="s">
        <v>30</v>
      </c>
      <c r="C126" s="88"/>
      <c r="D126" s="88"/>
      <c r="E126" s="46">
        <f>E109+E113+E117+E121+E125</f>
        <v>516</v>
      </c>
      <c r="F126" s="46">
        <f>F109+F113+F117+F121+F125</f>
        <v>912</v>
      </c>
      <c r="G126" s="46"/>
      <c r="H126" s="46"/>
      <c r="I126" s="62"/>
      <c r="J126" s="94"/>
    </row>
    <row r="127" spans="1:12" ht="12">
      <c r="A127" s="79" t="s">
        <v>77</v>
      </c>
      <c r="B127" s="84" t="s">
        <v>68</v>
      </c>
      <c r="C127" s="36" t="s">
        <v>8</v>
      </c>
      <c r="D127" s="31" t="s">
        <v>65</v>
      </c>
      <c r="E127" s="7">
        <v>13</v>
      </c>
      <c r="F127" s="7">
        <v>22</v>
      </c>
      <c r="G127" s="7"/>
      <c r="H127" s="48"/>
      <c r="I127" s="30"/>
      <c r="J127" s="92"/>
      <c r="L127" s="70"/>
    </row>
    <row r="128" spans="1:12" ht="12">
      <c r="A128" s="80"/>
      <c r="B128" s="85"/>
      <c r="C128" s="36" t="s">
        <v>8</v>
      </c>
      <c r="D128" s="31" t="s">
        <v>1</v>
      </c>
      <c r="E128" s="9">
        <v>1</v>
      </c>
      <c r="F128" s="10">
        <v>2</v>
      </c>
      <c r="G128" s="19"/>
      <c r="H128" s="22"/>
      <c r="I128" s="30"/>
      <c r="J128" s="93"/>
      <c r="L128" s="70"/>
    </row>
    <row r="129" spans="1:12" ht="12">
      <c r="A129" s="80"/>
      <c r="B129" s="85"/>
      <c r="C129" s="36" t="s">
        <v>8</v>
      </c>
      <c r="D129" s="33" t="s">
        <v>3</v>
      </c>
      <c r="E129" s="9">
        <v>26</v>
      </c>
      <c r="F129" s="10">
        <v>47</v>
      </c>
      <c r="G129" s="19"/>
      <c r="H129" s="22"/>
      <c r="I129" s="30"/>
      <c r="J129" s="93"/>
      <c r="L129" s="70"/>
    </row>
    <row r="130" spans="1:12" ht="12.75">
      <c r="A130" s="80"/>
      <c r="B130" s="85"/>
      <c r="C130" s="14" t="s">
        <v>15</v>
      </c>
      <c r="D130" s="31" t="s">
        <v>65</v>
      </c>
      <c r="E130" s="9">
        <v>3</v>
      </c>
      <c r="F130" s="9">
        <v>5</v>
      </c>
      <c r="G130" s="57"/>
      <c r="H130" s="22"/>
      <c r="I130" s="64"/>
      <c r="J130" s="93"/>
      <c r="L130" s="70"/>
    </row>
    <row r="131" spans="1:12" ht="12.75">
      <c r="A131" s="80"/>
      <c r="B131" s="85"/>
      <c r="C131" s="14" t="s">
        <v>15</v>
      </c>
      <c r="D131" s="15" t="s">
        <v>3</v>
      </c>
      <c r="E131" s="9">
        <v>4</v>
      </c>
      <c r="F131" s="9">
        <v>7</v>
      </c>
      <c r="G131" s="57"/>
      <c r="H131" s="22"/>
      <c r="I131" s="64"/>
      <c r="J131" s="93"/>
      <c r="L131" s="70"/>
    </row>
    <row r="132" spans="1:12" ht="12.75">
      <c r="A132" s="80"/>
      <c r="B132" s="85"/>
      <c r="C132" s="14" t="s">
        <v>67</v>
      </c>
      <c r="D132" s="31" t="s">
        <v>65</v>
      </c>
      <c r="E132" s="9">
        <v>1</v>
      </c>
      <c r="F132" s="9">
        <v>2</v>
      </c>
      <c r="G132" s="57"/>
      <c r="H132" s="22"/>
      <c r="I132" s="64"/>
      <c r="J132" s="93"/>
      <c r="L132" s="70"/>
    </row>
    <row r="133" spans="1:12" ht="13.5" thickBot="1">
      <c r="A133" s="80"/>
      <c r="B133" s="85"/>
      <c r="C133" s="35" t="s">
        <v>67</v>
      </c>
      <c r="D133" s="33" t="s">
        <v>3</v>
      </c>
      <c r="E133" s="11">
        <v>6</v>
      </c>
      <c r="F133" s="11">
        <v>11</v>
      </c>
      <c r="G133" s="58"/>
      <c r="H133" s="56"/>
      <c r="I133" s="64"/>
      <c r="J133" s="93"/>
      <c r="L133" s="70"/>
    </row>
    <row r="134" spans="1:10" ht="13.5" thickBot="1">
      <c r="A134" s="80"/>
      <c r="B134" s="86"/>
      <c r="C134" s="82" t="s">
        <v>5</v>
      </c>
      <c r="D134" s="83"/>
      <c r="E134" s="17">
        <f>SUM(E127:E133)</f>
        <v>54</v>
      </c>
      <c r="F134" s="17">
        <f>SUM(F127:F133)</f>
        <v>96</v>
      </c>
      <c r="G134" s="21"/>
      <c r="H134" s="16"/>
      <c r="I134" s="25"/>
      <c r="J134" s="93"/>
    </row>
    <row r="135" spans="1:14" ht="12">
      <c r="A135" s="80"/>
      <c r="B135" s="84" t="s">
        <v>42</v>
      </c>
      <c r="C135" s="36" t="s">
        <v>39</v>
      </c>
      <c r="D135" s="65" t="s">
        <v>4</v>
      </c>
      <c r="E135" s="7">
        <v>43</v>
      </c>
      <c r="F135" s="7"/>
      <c r="G135" s="7"/>
      <c r="H135" s="48"/>
      <c r="I135" s="44"/>
      <c r="J135" s="93"/>
      <c r="K135" s="42"/>
      <c r="L135" s="71"/>
      <c r="M135" s="26"/>
      <c r="N135" s="26"/>
    </row>
    <row r="136" spans="1:14" ht="12">
      <c r="A136" s="80"/>
      <c r="B136" s="85"/>
      <c r="C136" s="36" t="s">
        <v>39</v>
      </c>
      <c r="D136" s="31" t="s">
        <v>1</v>
      </c>
      <c r="E136" s="9">
        <v>93</v>
      </c>
      <c r="F136" s="10">
        <v>155</v>
      </c>
      <c r="G136" s="19"/>
      <c r="H136" s="22"/>
      <c r="I136" s="30"/>
      <c r="J136" s="93"/>
      <c r="K136" s="38"/>
      <c r="L136" s="71"/>
      <c r="M136" s="26"/>
      <c r="N136" s="26"/>
    </row>
    <row r="137" spans="1:14" ht="12">
      <c r="A137" s="80"/>
      <c r="B137" s="85"/>
      <c r="C137" s="36" t="s">
        <v>39</v>
      </c>
      <c r="D137" s="31" t="s">
        <v>2</v>
      </c>
      <c r="E137" s="9">
        <v>11</v>
      </c>
      <c r="F137" s="10">
        <v>18</v>
      </c>
      <c r="G137" s="19"/>
      <c r="H137" s="22"/>
      <c r="I137" s="30"/>
      <c r="J137" s="93"/>
      <c r="K137" s="38"/>
      <c r="L137" s="71"/>
      <c r="M137" s="26"/>
      <c r="N137" s="26"/>
    </row>
    <row r="138" spans="1:14" ht="12.75" thickBot="1">
      <c r="A138" s="80"/>
      <c r="B138" s="85"/>
      <c r="C138" s="36" t="s">
        <v>39</v>
      </c>
      <c r="D138" s="33" t="s">
        <v>3</v>
      </c>
      <c r="E138" s="9">
        <v>289</v>
      </c>
      <c r="F138" s="10">
        <v>525</v>
      </c>
      <c r="G138" s="19"/>
      <c r="H138" s="22"/>
      <c r="I138" s="30"/>
      <c r="J138" s="93"/>
      <c r="K138" s="38"/>
      <c r="L138" s="71"/>
      <c r="M138" s="26"/>
      <c r="N138" s="26"/>
    </row>
    <row r="139" spans="1:14" ht="13.5" thickBot="1">
      <c r="A139" s="80"/>
      <c r="B139" s="86"/>
      <c r="C139" s="82" t="s">
        <v>5</v>
      </c>
      <c r="D139" s="83"/>
      <c r="E139" s="34">
        <f>SUM(E135:E138)</f>
        <v>436</v>
      </c>
      <c r="F139" s="34">
        <f>SUM(F135:F138)</f>
        <v>698</v>
      </c>
      <c r="G139" s="21"/>
      <c r="H139" s="23"/>
      <c r="I139" s="25"/>
      <c r="J139" s="93"/>
      <c r="K139" s="38"/>
      <c r="L139" s="71"/>
      <c r="M139" s="26"/>
      <c r="N139" s="26"/>
    </row>
    <row r="140" spans="1:14" ht="13.5" thickBot="1">
      <c r="A140" s="81"/>
      <c r="B140" s="87" t="s">
        <v>31</v>
      </c>
      <c r="C140" s="88"/>
      <c r="D140" s="88"/>
      <c r="E140" s="60">
        <f>E134+E139</f>
        <v>490</v>
      </c>
      <c r="F140" s="60">
        <f>F134+F139</f>
        <v>794</v>
      </c>
      <c r="G140" s="60"/>
      <c r="H140" s="60"/>
      <c r="I140" s="62"/>
      <c r="J140" s="94"/>
      <c r="K140" s="42"/>
      <c r="M140" s="26"/>
      <c r="N140" s="26"/>
    </row>
    <row r="141" spans="1:12" ht="12">
      <c r="A141" s="79" t="s">
        <v>79</v>
      </c>
      <c r="B141" s="84" t="s">
        <v>66</v>
      </c>
      <c r="C141" s="36" t="s">
        <v>8</v>
      </c>
      <c r="D141" s="31" t="s">
        <v>65</v>
      </c>
      <c r="E141" s="7">
        <v>21</v>
      </c>
      <c r="F141" s="7">
        <v>35</v>
      </c>
      <c r="G141" s="7"/>
      <c r="H141" s="48"/>
      <c r="I141" s="45"/>
      <c r="J141" s="96"/>
      <c r="L141" s="70"/>
    </row>
    <row r="142" spans="1:12" ht="12">
      <c r="A142" s="80"/>
      <c r="B142" s="85"/>
      <c r="C142" s="36" t="s">
        <v>8</v>
      </c>
      <c r="D142" s="31" t="s">
        <v>1</v>
      </c>
      <c r="E142" s="9">
        <v>15</v>
      </c>
      <c r="F142" s="10">
        <v>25</v>
      </c>
      <c r="G142" s="19"/>
      <c r="H142" s="22"/>
      <c r="I142" s="45"/>
      <c r="J142" s="97"/>
      <c r="L142" s="70"/>
    </row>
    <row r="143" spans="1:12" ht="12">
      <c r="A143" s="80"/>
      <c r="B143" s="85"/>
      <c r="C143" s="36" t="s">
        <v>8</v>
      </c>
      <c r="D143" s="31" t="s">
        <v>2</v>
      </c>
      <c r="E143" s="9">
        <v>1</v>
      </c>
      <c r="F143" s="10">
        <v>2</v>
      </c>
      <c r="G143" s="19"/>
      <c r="H143" s="22"/>
      <c r="I143" s="45"/>
      <c r="J143" s="97"/>
      <c r="L143" s="70"/>
    </row>
    <row r="144" spans="1:12" ht="12.75" thickBot="1">
      <c r="A144" s="80"/>
      <c r="B144" s="85"/>
      <c r="C144" s="36" t="s">
        <v>8</v>
      </c>
      <c r="D144" s="33" t="s">
        <v>3</v>
      </c>
      <c r="E144" s="9">
        <v>128</v>
      </c>
      <c r="F144" s="10">
        <v>233</v>
      </c>
      <c r="G144" s="19"/>
      <c r="H144" s="22"/>
      <c r="I144" s="45"/>
      <c r="J144" s="97"/>
      <c r="L144" s="70"/>
    </row>
    <row r="145" spans="1:10" ht="13.5" thickBot="1">
      <c r="A145" s="80"/>
      <c r="B145" s="86"/>
      <c r="C145" s="82" t="s">
        <v>5</v>
      </c>
      <c r="D145" s="83"/>
      <c r="E145" s="17">
        <f>SUM(E141:E144)</f>
        <v>165</v>
      </c>
      <c r="F145" s="17">
        <f>SUM(F141:F144)</f>
        <v>295</v>
      </c>
      <c r="G145" s="21"/>
      <c r="H145" s="16"/>
      <c r="I145" s="37"/>
      <c r="J145" s="97"/>
    </row>
    <row r="146" spans="1:14" ht="12">
      <c r="A146" s="80"/>
      <c r="B146" s="85" t="s">
        <v>38</v>
      </c>
      <c r="C146" s="36" t="s">
        <v>39</v>
      </c>
      <c r="D146" s="65" t="s">
        <v>4</v>
      </c>
      <c r="E146" s="7">
        <v>6</v>
      </c>
      <c r="F146" s="7"/>
      <c r="G146" s="7"/>
      <c r="H146" s="48"/>
      <c r="I146" s="51"/>
      <c r="J146" s="97"/>
      <c r="K146" s="42"/>
      <c r="L146" s="71"/>
      <c r="M146" s="26"/>
      <c r="N146" s="26"/>
    </row>
    <row r="147" spans="1:14" ht="12">
      <c r="A147" s="80"/>
      <c r="B147" s="85"/>
      <c r="C147" s="36" t="s">
        <v>39</v>
      </c>
      <c r="D147" s="6" t="s">
        <v>1</v>
      </c>
      <c r="E147" s="7">
        <v>15</v>
      </c>
      <c r="F147" s="8">
        <v>25</v>
      </c>
      <c r="G147" s="29"/>
      <c r="H147" s="24"/>
      <c r="I147" s="51"/>
      <c r="J147" s="97"/>
      <c r="K147" s="38"/>
      <c r="L147" s="71"/>
      <c r="M147" s="26"/>
      <c r="N147" s="26"/>
    </row>
    <row r="148" spans="1:14" ht="12">
      <c r="A148" s="80"/>
      <c r="B148" s="85"/>
      <c r="C148" s="36" t="s">
        <v>39</v>
      </c>
      <c r="D148" s="31" t="s">
        <v>2</v>
      </c>
      <c r="E148" s="9">
        <v>1</v>
      </c>
      <c r="F148" s="10">
        <v>2</v>
      </c>
      <c r="G148" s="27"/>
      <c r="H148" s="24"/>
      <c r="I148" s="45"/>
      <c r="J148" s="97"/>
      <c r="K148" s="38"/>
      <c r="L148" s="71"/>
      <c r="M148" s="26"/>
      <c r="N148" s="26"/>
    </row>
    <row r="149" spans="1:14" ht="12.75" thickBot="1">
      <c r="A149" s="80"/>
      <c r="B149" s="85"/>
      <c r="C149" s="36" t="s">
        <v>39</v>
      </c>
      <c r="D149" s="33" t="s">
        <v>3</v>
      </c>
      <c r="E149" s="11">
        <v>22</v>
      </c>
      <c r="F149" s="12">
        <v>40</v>
      </c>
      <c r="G149" s="28"/>
      <c r="H149" s="40"/>
      <c r="I149" s="52"/>
      <c r="J149" s="97"/>
      <c r="K149" s="38"/>
      <c r="L149" s="71"/>
      <c r="M149" s="26"/>
      <c r="N149" s="26"/>
    </row>
    <row r="150" spans="1:14" ht="13.5" thickBot="1">
      <c r="A150" s="80"/>
      <c r="B150" s="86"/>
      <c r="C150" s="82" t="s">
        <v>5</v>
      </c>
      <c r="D150" s="83"/>
      <c r="E150" s="17">
        <f>SUM(E146:E149)</f>
        <v>44</v>
      </c>
      <c r="F150" s="17">
        <f>SUM(F146:F149)</f>
        <v>67</v>
      </c>
      <c r="G150" s="17"/>
      <c r="H150" s="17"/>
      <c r="I150" s="47"/>
      <c r="J150" s="97"/>
      <c r="K150" s="42"/>
      <c r="L150" s="71"/>
      <c r="M150" s="26"/>
      <c r="N150" s="26"/>
    </row>
    <row r="151" spans="1:14" ht="12">
      <c r="A151" s="80"/>
      <c r="B151" s="84" t="s">
        <v>41</v>
      </c>
      <c r="C151" s="36" t="s">
        <v>39</v>
      </c>
      <c r="D151" s="6" t="s">
        <v>4</v>
      </c>
      <c r="E151" s="7">
        <v>7</v>
      </c>
      <c r="F151" s="7"/>
      <c r="G151" s="7"/>
      <c r="H151" s="48"/>
      <c r="I151" s="51"/>
      <c r="J151" s="97"/>
      <c r="K151" s="42"/>
      <c r="L151" s="71"/>
      <c r="M151" s="26"/>
      <c r="N151" s="26"/>
    </row>
    <row r="152" spans="1:14" ht="12">
      <c r="A152" s="80"/>
      <c r="B152" s="85"/>
      <c r="C152" s="36" t="s">
        <v>39</v>
      </c>
      <c r="D152" s="31" t="s">
        <v>1</v>
      </c>
      <c r="E152" s="9">
        <v>13</v>
      </c>
      <c r="F152" s="10">
        <v>22</v>
      </c>
      <c r="G152" s="19"/>
      <c r="H152" s="22"/>
      <c r="I152" s="45"/>
      <c r="J152" s="97"/>
      <c r="K152" s="38"/>
      <c r="L152" s="71"/>
      <c r="M152" s="26"/>
      <c r="N152" s="26"/>
    </row>
    <row r="153" spans="1:14" ht="12">
      <c r="A153" s="80"/>
      <c r="B153" s="85"/>
      <c r="C153" s="36" t="s">
        <v>39</v>
      </c>
      <c r="D153" s="31" t="s">
        <v>2</v>
      </c>
      <c r="E153" s="9">
        <v>1</v>
      </c>
      <c r="F153" s="10">
        <v>2</v>
      </c>
      <c r="G153" s="19"/>
      <c r="H153" s="22"/>
      <c r="I153" s="45"/>
      <c r="J153" s="97"/>
      <c r="K153" s="38"/>
      <c r="L153" s="71"/>
      <c r="M153" s="26"/>
      <c r="N153" s="26"/>
    </row>
    <row r="154" spans="1:14" ht="12.75" thickBot="1">
      <c r="A154" s="80"/>
      <c r="B154" s="85"/>
      <c r="C154" s="36" t="s">
        <v>39</v>
      </c>
      <c r="D154" s="33" t="s">
        <v>3</v>
      </c>
      <c r="E154" s="9">
        <v>21</v>
      </c>
      <c r="F154" s="10">
        <v>38</v>
      </c>
      <c r="G154" s="19"/>
      <c r="H154" s="22"/>
      <c r="I154" s="45"/>
      <c r="J154" s="97"/>
      <c r="K154" s="38"/>
      <c r="L154" s="71"/>
      <c r="M154" s="26"/>
      <c r="N154" s="26"/>
    </row>
    <row r="155" spans="1:14" ht="13.5" thickBot="1">
      <c r="A155" s="80"/>
      <c r="B155" s="86"/>
      <c r="C155" s="82" t="s">
        <v>5</v>
      </c>
      <c r="D155" s="83"/>
      <c r="E155" s="17">
        <f>SUM(E151:E154)</f>
        <v>42</v>
      </c>
      <c r="F155" s="17">
        <f>SUM(F151:F154)</f>
        <v>62</v>
      </c>
      <c r="G155" s="21"/>
      <c r="H155" s="23"/>
      <c r="I155" s="37"/>
      <c r="J155" s="97"/>
      <c r="K155" s="42"/>
      <c r="L155" s="71"/>
      <c r="M155" s="26"/>
      <c r="N155" s="26"/>
    </row>
    <row r="156" spans="1:14" ht="14.25" customHeight="1">
      <c r="A156" s="80"/>
      <c r="B156" s="84" t="s">
        <v>40</v>
      </c>
      <c r="C156" s="36" t="s">
        <v>39</v>
      </c>
      <c r="D156" s="65" t="s">
        <v>4</v>
      </c>
      <c r="E156" s="7">
        <v>10</v>
      </c>
      <c r="F156" s="7"/>
      <c r="G156" s="7"/>
      <c r="H156" s="48"/>
      <c r="I156" s="51"/>
      <c r="J156" s="97"/>
      <c r="K156" s="42"/>
      <c r="L156" s="71"/>
      <c r="M156" s="26"/>
      <c r="N156" s="26"/>
    </row>
    <row r="157" spans="1:14" ht="14.25" customHeight="1">
      <c r="A157" s="80"/>
      <c r="B157" s="85"/>
      <c r="C157" s="36" t="s">
        <v>39</v>
      </c>
      <c r="D157" s="31" t="s">
        <v>1</v>
      </c>
      <c r="E157" s="9">
        <v>24</v>
      </c>
      <c r="F157" s="10">
        <v>40</v>
      </c>
      <c r="G157" s="19"/>
      <c r="H157" s="22"/>
      <c r="I157" s="45"/>
      <c r="J157" s="97"/>
      <c r="K157" s="38"/>
      <c r="L157" s="71"/>
      <c r="M157" s="26"/>
      <c r="N157" s="26"/>
    </row>
    <row r="158" spans="1:14" ht="14.25" customHeight="1">
      <c r="A158" s="80"/>
      <c r="B158" s="85"/>
      <c r="C158" s="36" t="s">
        <v>39</v>
      </c>
      <c r="D158" s="31" t="s">
        <v>2</v>
      </c>
      <c r="E158" s="9">
        <v>2</v>
      </c>
      <c r="F158" s="10">
        <v>3</v>
      </c>
      <c r="G158" s="19"/>
      <c r="H158" s="22"/>
      <c r="I158" s="45"/>
      <c r="J158" s="97"/>
      <c r="K158" s="38"/>
      <c r="L158" s="71"/>
      <c r="M158" s="26"/>
      <c r="N158" s="26"/>
    </row>
    <row r="159" spans="1:14" ht="14.25" customHeight="1" thickBot="1">
      <c r="A159" s="80"/>
      <c r="B159" s="85"/>
      <c r="C159" s="36" t="s">
        <v>39</v>
      </c>
      <c r="D159" s="33" t="s">
        <v>3</v>
      </c>
      <c r="E159" s="9">
        <v>33</v>
      </c>
      <c r="F159" s="10">
        <v>60</v>
      </c>
      <c r="G159" s="19"/>
      <c r="H159" s="22"/>
      <c r="I159" s="45"/>
      <c r="J159" s="97"/>
      <c r="K159" s="38"/>
      <c r="L159" s="71"/>
      <c r="M159" s="26"/>
      <c r="N159" s="26"/>
    </row>
    <row r="160" spans="1:14" ht="14.25" customHeight="1" thickBot="1">
      <c r="A160" s="80"/>
      <c r="B160" s="86"/>
      <c r="C160" s="82" t="s">
        <v>5</v>
      </c>
      <c r="D160" s="83"/>
      <c r="E160" s="17">
        <f>SUM(E156:E159)</f>
        <v>69</v>
      </c>
      <c r="F160" s="17">
        <f>SUM(F156:F159)</f>
        <v>103</v>
      </c>
      <c r="G160" s="21"/>
      <c r="H160" s="23"/>
      <c r="I160" s="37"/>
      <c r="J160" s="97"/>
      <c r="K160" s="42"/>
      <c r="L160" s="71"/>
      <c r="M160" s="26"/>
      <c r="N160" s="26"/>
    </row>
    <row r="161" spans="1:14" ht="12">
      <c r="A161" s="80"/>
      <c r="B161" s="84" t="s">
        <v>46</v>
      </c>
      <c r="C161" s="36" t="s">
        <v>39</v>
      </c>
      <c r="D161" s="65" t="s">
        <v>4</v>
      </c>
      <c r="E161" s="7">
        <v>14</v>
      </c>
      <c r="F161" s="7"/>
      <c r="G161" s="7"/>
      <c r="H161" s="48"/>
      <c r="I161" s="51"/>
      <c r="J161" s="97"/>
      <c r="K161" s="42"/>
      <c r="L161" s="71"/>
      <c r="M161" s="26"/>
      <c r="N161" s="26"/>
    </row>
    <row r="162" spans="1:14" ht="12">
      <c r="A162" s="80"/>
      <c r="B162" s="85"/>
      <c r="C162" s="36" t="s">
        <v>39</v>
      </c>
      <c r="D162" s="31" t="s">
        <v>1</v>
      </c>
      <c r="E162" s="9">
        <v>29</v>
      </c>
      <c r="F162" s="10">
        <v>48</v>
      </c>
      <c r="G162" s="19"/>
      <c r="H162" s="22"/>
      <c r="I162" s="45"/>
      <c r="J162" s="97"/>
      <c r="K162" s="42"/>
      <c r="L162" s="71"/>
      <c r="M162" s="26"/>
      <c r="N162" s="26"/>
    </row>
    <row r="163" spans="1:14" ht="12">
      <c r="A163" s="80"/>
      <c r="B163" s="85"/>
      <c r="C163" s="36" t="s">
        <v>39</v>
      </c>
      <c r="D163" s="31" t="s">
        <v>2</v>
      </c>
      <c r="E163" s="9">
        <v>10</v>
      </c>
      <c r="F163" s="10">
        <v>17</v>
      </c>
      <c r="G163" s="19"/>
      <c r="H163" s="22"/>
      <c r="I163" s="45"/>
      <c r="J163" s="97"/>
      <c r="K163" s="38"/>
      <c r="L163" s="71"/>
      <c r="M163" s="26"/>
      <c r="N163" s="26"/>
    </row>
    <row r="164" spans="1:14" ht="12.75" thickBot="1">
      <c r="A164" s="80"/>
      <c r="B164" s="85"/>
      <c r="C164" s="36" t="s">
        <v>39</v>
      </c>
      <c r="D164" s="33" t="s">
        <v>3</v>
      </c>
      <c r="E164" s="9">
        <v>131</v>
      </c>
      <c r="F164" s="10">
        <v>238</v>
      </c>
      <c r="G164" s="19"/>
      <c r="H164" s="22"/>
      <c r="I164" s="45"/>
      <c r="J164" s="97"/>
      <c r="K164" s="38"/>
      <c r="L164" s="71"/>
      <c r="M164" s="26"/>
      <c r="N164" s="26"/>
    </row>
    <row r="165" spans="1:14" ht="13.5" thickBot="1">
      <c r="A165" s="80"/>
      <c r="B165" s="86"/>
      <c r="C165" s="82" t="s">
        <v>5</v>
      </c>
      <c r="D165" s="83"/>
      <c r="E165" s="34">
        <f>SUM(E161:E164)</f>
        <v>184</v>
      </c>
      <c r="F165" s="34">
        <f>SUM(F161:F164)</f>
        <v>303</v>
      </c>
      <c r="G165" s="21"/>
      <c r="H165" s="23"/>
      <c r="I165" s="37"/>
      <c r="J165" s="97"/>
      <c r="K165" s="38"/>
      <c r="L165" s="71"/>
      <c r="M165" s="26"/>
      <c r="N165" s="26"/>
    </row>
    <row r="166" spans="1:14" ht="14.25" customHeight="1" thickBot="1">
      <c r="A166" s="81"/>
      <c r="B166" s="87" t="s">
        <v>32</v>
      </c>
      <c r="C166" s="88"/>
      <c r="D166" s="88"/>
      <c r="E166" s="60">
        <f>E145+E150+E155+E160+E165</f>
        <v>504</v>
      </c>
      <c r="F166" s="60">
        <f>F145+F150+F155+F160+F165</f>
        <v>830</v>
      </c>
      <c r="G166" s="60"/>
      <c r="H166" s="60"/>
      <c r="I166" s="49"/>
      <c r="J166" s="98"/>
      <c r="K166" s="42"/>
      <c r="M166" s="26"/>
      <c r="N166" s="26"/>
    </row>
    <row r="167" spans="1:10" ht="12">
      <c r="A167" s="73" t="s">
        <v>78</v>
      </c>
      <c r="B167" s="84" t="s">
        <v>73</v>
      </c>
      <c r="C167" s="36" t="s">
        <v>28</v>
      </c>
      <c r="D167" s="65" t="s">
        <v>4</v>
      </c>
      <c r="E167" s="7">
        <v>5</v>
      </c>
      <c r="F167" s="7"/>
      <c r="G167" s="7"/>
      <c r="H167" s="48"/>
      <c r="I167" s="44"/>
      <c r="J167" s="92"/>
    </row>
    <row r="168" spans="1:12" ht="12">
      <c r="A168" s="74"/>
      <c r="B168" s="85"/>
      <c r="C168" s="36" t="s">
        <v>28</v>
      </c>
      <c r="D168" s="31" t="s">
        <v>1</v>
      </c>
      <c r="E168" s="9">
        <v>51</v>
      </c>
      <c r="F168" s="10">
        <v>85</v>
      </c>
      <c r="G168" s="19"/>
      <c r="H168" s="22"/>
      <c r="I168" s="30"/>
      <c r="J168" s="93"/>
      <c r="L168" s="70"/>
    </row>
    <row r="169" spans="1:12" ht="12">
      <c r="A169" s="74"/>
      <c r="B169" s="85"/>
      <c r="C169" s="14" t="s">
        <v>28</v>
      </c>
      <c r="D169" s="31" t="s">
        <v>2</v>
      </c>
      <c r="E169" s="9">
        <v>5</v>
      </c>
      <c r="F169" s="10">
        <v>8</v>
      </c>
      <c r="G169" s="27"/>
      <c r="H169" s="22"/>
      <c r="I169" s="30"/>
      <c r="J169" s="93"/>
      <c r="L169" s="70"/>
    </row>
    <row r="170" spans="1:12" ht="12">
      <c r="A170" s="74"/>
      <c r="B170" s="85"/>
      <c r="C170" s="14" t="s">
        <v>28</v>
      </c>
      <c r="D170" s="15" t="s">
        <v>3</v>
      </c>
      <c r="E170" s="9">
        <v>92</v>
      </c>
      <c r="F170" s="10">
        <v>167</v>
      </c>
      <c r="G170" s="27"/>
      <c r="H170" s="22"/>
      <c r="I170" s="30"/>
      <c r="J170" s="93"/>
      <c r="L170" s="70"/>
    </row>
    <row r="171" spans="1:10" ht="12">
      <c r="A171" s="74"/>
      <c r="B171" s="85"/>
      <c r="C171" s="14" t="s">
        <v>29</v>
      </c>
      <c r="D171" s="67" t="s">
        <v>4</v>
      </c>
      <c r="E171" s="9">
        <v>7</v>
      </c>
      <c r="F171" s="10"/>
      <c r="G171" s="27"/>
      <c r="H171" s="22"/>
      <c r="I171" s="30"/>
      <c r="J171" s="93"/>
    </row>
    <row r="172" spans="1:12" ht="12">
      <c r="A172" s="74"/>
      <c r="B172" s="85"/>
      <c r="C172" s="14" t="s">
        <v>29</v>
      </c>
      <c r="D172" s="31" t="s">
        <v>1</v>
      </c>
      <c r="E172" s="9">
        <v>50</v>
      </c>
      <c r="F172" s="10">
        <v>83</v>
      </c>
      <c r="G172" s="27"/>
      <c r="H172" s="22"/>
      <c r="I172" s="30"/>
      <c r="J172" s="93"/>
      <c r="L172" s="70"/>
    </row>
    <row r="173" spans="1:12" ht="12">
      <c r="A173" s="74"/>
      <c r="B173" s="85"/>
      <c r="C173" s="14" t="s">
        <v>29</v>
      </c>
      <c r="D173" s="31" t="s">
        <v>2</v>
      </c>
      <c r="E173" s="9">
        <v>2</v>
      </c>
      <c r="F173" s="10">
        <v>3</v>
      </c>
      <c r="G173" s="27"/>
      <c r="H173" s="22"/>
      <c r="I173" s="30"/>
      <c r="J173" s="93"/>
      <c r="L173" s="70"/>
    </row>
    <row r="174" spans="1:12" ht="12">
      <c r="A174" s="74"/>
      <c r="B174" s="85"/>
      <c r="C174" s="14" t="s">
        <v>29</v>
      </c>
      <c r="D174" s="15" t="s">
        <v>3</v>
      </c>
      <c r="E174" s="9">
        <v>85</v>
      </c>
      <c r="F174" s="10">
        <v>155</v>
      </c>
      <c r="G174" s="27"/>
      <c r="H174" s="22"/>
      <c r="I174" s="30"/>
      <c r="J174" s="93"/>
      <c r="L174" s="70"/>
    </row>
    <row r="175" spans="1:12" ht="12">
      <c r="A175" s="74"/>
      <c r="B175" s="85"/>
      <c r="C175" s="14" t="s">
        <v>8</v>
      </c>
      <c r="D175" s="31" t="s">
        <v>65</v>
      </c>
      <c r="E175" s="9">
        <v>3</v>
      </c>
      <c r="F175" s="10">
        <v>5</v>
      </c>
      <c r="G175" s="27"/>
      <c r="H175" s="22"/>
      <c r="I175" s="30"/>
      <c r="J175" s="93"/>
      <c r="L175" s="70"/>
    </row>
    <row r="176" spans="1:12" ht="12">
      <c r="A176" s="74"/>
      <c r="B176" s="85"/>
      <c r="C176" s="14" t="s">
        <v>8</v>
      </c>
      <c r="D176" s="31" t="s">
        <v>1</v>
      </c>
      <c r="E176" s="9">
        <v>11</v>
      </c>
      <c r="F176" s="10">
        <v>18</v>
      </c>
      <c r="G176" s="27"/>
      <c r="H176" s="22"/>
      <c r="I176" s="30"/>
      <c r="J176" s="93"/>
      <c r="L176" s="70"/>
    </row>
    <row r="177" spans="1:15" ht="14.25" customHeight="1" thickBot="1">
      <c r="A177" s="74"/>
      <c r="B177" s="85"/>
      <c r="C177" s="14" t="s">
        <v>8</v>
      </c>
      <c r="D177" s="15" t="s">
        <v>3</v>
      </c>
      <c r="E177" s="54">
        <v>45</v>
      </c>
      <c r="F177" s="43">
        <v>82</v>
      </c>
      <c r="G177" s="55"/>
      <c r="H177" s="40"/>
      <c r="I177" s="30"/>
      <c r="J177" s="93"/>
      <c r="L177" s="70"/>
      <c r="O177" s="72"/>
    </row>
    <row r="178" spans="1:10" ht="13.5" thickBot="1">
      <c r="A178" s="74"/>
      <c r="B178" s="86"/>
      <c r="C178" s="82" t="s">
        <v>5</v>
      </c>
      <c r="D178" s="83"/>
      <c r="E178" s="17">
        <f>SUM(E167:E177)</f>
        <v>356</v>
      </c>
      <c r="F178" s="17">
        <f>SUM(F167:F177)</f>
        <v>606</v>
      </c>
      <c r="G178" s="21"/>
      <c r="H178" s="23"/>
      <c r="I178" s="25"/>
      <c r="J178" s="93"/>
    </row>
    <row r="179" spans="1:14" ht="12">
      <c r="A179" s="74"/>
      <c r="B179" s="84" t="s">
        <v>44</v>
      </c>
      <c r="C179" s="36" t="s">
        <v>39</v>
      </c>
      <c r="D179" s="65" t="s">
        <v>4</v>
      </c>
      <c r="E179" s="7">
        <v>26</v>
      </c>
      <c r="F179" s="7"/>
      <c r="G179" s="7"/>
      <c r="H179" s="48"/>
      <c r="I179" s="44"/>
      <c r="J179" s="93"/>
      <c r="K179" s="38"/>
      <c r="L179" s="71"/>
      <c r="M179" s="26"/>
      <c r="N179" s="26"/>
    </row>
    <row r="180" spans="1:14" ht="12">
      <c r="A180" s="74"/>
      <c r="B180" s="85"/>
      <c r="C180" s="36" t="s">
        <v>39</v>
      </c>
      <c r="D180" s="31" t="s">
        <v>1</v>
      </c>
      <c r="E180" s="9">
        <v>32</v>
      </c>
      <c r="F180" s="10">
        <v>53</v>
      </c>
      <c r="G180" s="19"/>
      <c r="H180" s="22"/>
      <c r="I180" s="30"/>
      <c r="J180" s="93"/>
      <c r="K180" s="38"/>
      <c r="L180" s="71"/>
      <c r="M180" s="26"/>
      <c r="N180" s="26"/>
    </row>
    <row r="181" spans="1:14" ht="12">
      <c r="A181" s="74"/>
      <c r="B181" s="85"/>
      <c r="C181" s="36" t="s">
        <v>39</v>
      </c>
      <c r="D181" s="31" t="s">
        <v>2</v>
      </c>
      <c r="E181" s="9">
        <v>5</v>
      </c>
      <c r="F181" s="10">
        <v>8</v>
      </c>
      <c r="G181" s="19"/>
      <c r="H181" s="22"/>
      <c r="I181" s="30"/>
      <c r="J181" s="93"/>
      <c r="K181" s="38"/>
      <c r="L181" s="71"/>
      <c r="M181" s="26"/>
      <c r="N181" s="50"/>
    </row>
    <row r="182" spans="1:14" ht="12.75" thickBot="1">
      <c r="A182" s="74"/>
      <c r="B182" s="85"/>
      <c r="C182" s="36" t="s">
        <v>39</v>
      </c>
      <c r="D182" s="33" t="s">
        <v>3</v>
      </c>
      <c r="E182" s="9">
        <v>175</v>
      </c>
      <c r="F182" s="10">
        <v>318</v>
      </c>
      <c r="G182" s="19"/>
      <c r="H182" s="22"/>
      <c r="I182" s="30"/>
      <c r="J182" s="93"/>
      <c r="K182" s="38"/>
      <c r="L182" s="71"/>
      <c r="M182" s="26"/>
      <c r="N182" s="26"/>
    </row>
    <row r="183" spans="1:14" ht="13.5" thickBot="1">
      <c r="A183" s="74"/>
      <c r="B183" s="86"/>
      <c r="C183" s="82" t="s">
        <v>5</v>
      </c>
      <c r="D183" s="83"/>
      <c r="E183" s="34">
        <f>SUM(E179:E182)</f>
        <v>238</v>
      </c>
      <c r="F183" s="34">
        <f>SUM(F179:F182)</f>
        <v>379</v>
      </c>
      <c r="G183" s="21"/>
      <c r="H183" s="23"/>
      <c r="I183" s="25"/>
      <c r="J183" s="93"/>
      <c r="K183" s="42"/>
      <c r="L183" s="71"/>
      <c r="M183" s="26"/>
      <c r="N183" s="26"/>
    </row>
    <row r="184" spans="1:14" ht="14.25" customHeight="1" thickBot="1">
      <c r="A184" s="75"/>
      <c r="B184" s="87" t="s">
        <v>34</v>
      </c>
      <c r="C184" s="88"/>
      <c r="D184" s="88"/>
      <c r="E184" s="60">
        <f>E178+E183</f>
        <v>594</v>
      </c>
      <c r="F184" s="60">
        <f>F178+F183</f>
        <v>985</v>
      </c>
      <c r="G184" s="60"/>
      <c r="H184" s="60"/>
      <c r="I184" s="62"/>
      <c r="J184" s="94"/>
      <c r="K184" s="42"/>
      <c r="M184" s="26"/>
      <c r="N184" s="26"/>
    </row>
    <row r="186" spans="5:10" ht="12">
      <c r="E186" s="42"/>
      <c r="F186" s="42"/>
      <c r="G186" s="42"/>
      <c r="H186" s="42"/>
      <c r="I186" s="26"/>
      <c r="J186" s="26"/>
    </row>
  </sheetData>
  <sheetProtection/>
  <mergeCells count="110">
    <mergeCell ref="J73:J94"/>
    <mergeCell ref="J95:J104"/>
    <mergeCell ref="A3:A5"/>
    <mergeCell ref="B3:B5"/>
    <mergeCell ref="C3:C5"/>
    <mergeCell ref="D3:D5"/>
    <mergeCell ref="J41:J62"/>
    <mergeCell ref="J63:J72"/>
    <mergeCell ref="J3:J5"/>
    <mergeCell ref="B151:B155"/>
    <mergeCell ref="C155:D155"/>
    <mergeCell ref="E3:E5"/>
    <mergeCell ref="F3:F5"/>
    <mergeCell ref="G3:G5"/>
    <mergeCell ref="H3:H5"/>
    <mergeCell ref="I3:I5"/>
    <mergeCell ref="J7:J18"/>
    <mergeCell ref="B126:D126"/>
    <mergeCell ref="B146:B150"/>
    <mergeCell ref="C150:D150"/>
    <mergeCell ref="J105:J126"/>
    <mergeCell ref="J127:J140"/>
    <mergeCell ref="J141:J166"/>
    <mergeCell ref="B122:B125"/>
    <mergeCell ref="C125:D125"/>
    <mergeCell ref="C121:D121"/>
    <mergeCell ref="J167:J184"/>
    <mergeCell ref="A1:J1"/>
    <mergeCell ref="B135:B139"/>
    <mergeCell ref="C139:D139"/>
    <mergeCell ref="B140:D140"/>
    <mergeCell ref="B141:B145"/>
    <mergeCell ref="C145:D145"/>
    <mergeCell ref="A127:A140"/>
    <mergeCell ref="A141:A166"/>
    <mergeCell ref="B7:B11"/>
    <mergeCell ref="C11:D11"/>
    <mergeCell ref="J19:J34"/>
    <mergeCell ref="J35:J40"/>
    <mergeCell ref="B19:B23"/>
    <mergeCell ref="C23:D23"/>
    <mergeCell ref="B35:B39"/>
    <mergeCell ref="C39:D39"/>
    <mergeCell ref="B34:D34"/>
    <mergeCell ref="B41:B47"/>
    <mergeCell ref="C47:D47"/>
    <mergeCell ref="B63:B67"/>
    <mergeCell ref="C67:D67"/>
    <mergeCell ref="B57:B61"/>
    <mergeCell ref="C61:D61"/>
    <mergeCell ref="B62:D62"/>
    <mergeCell ref="B48:B51"/>
    <mergeCell ref="C51:D51"/>
    <mergeCell ref="B52:B56"/>
    <mergeCell ref="B94:D94"/>
    <mergeCell ref="B104:D104"/>
    <mergeCell ref="B105:B109"/>
    <mergeCell ref="C109:D109"/>
    <mergeCell ref="B95:B99"/>
    <mergeCell ref="C99:D99"/>
    <mergeCell ref="B100:B103"/>
    <mergeCell ref="C103:D103"/>
    <mergeCell ref="B127:B134"/>
    <mergeCell ref="C134:D134"/>
    <mergeCell ref="B110:B113"/>
    <mergeCell ref="C113:D113"/>
    <mergeCell ref="B114:B117"/>
    <mergeCell ref="C117:D117"/>
    <mergeCell ref="B118:B121"/>
    <mergeCell ref="C85:D85"/>
    <mergeCell ref="B86:B89"/>
    <mergeCell ref="C89:D89"/>
    <mergeCell ref="B90:B93"/>
    <mergeCell ref="C93:D93"/>
    <mergeCell ref="C56:D56"/>
    <mergeCell ref="C178:D178"/>
    <mergeCell ref="B12:B17"/>
    <mergeCell ref="C17:D17"/>
    <mergeCell ref="B24:B28"/>
    <mergeCell ref="C28:D28"/>
    <mergeCell ref="B29:B33"/>
    <mergeCell ref="C33:D33"/>
    <mergeCell ref="B18:D18"/>
    <mergeCell ref="B40:D40"/>
    <mergeCell ref="B82:B85"/>
    <mergeCell ref="B68:B71"/>
    <mergeCell ref="C71:D71"/>
    <mergeCell ref="B72:D72"/>
    <mergeCell ref="B78:B81"/>
    <mergeCell ref="C81:D81"/>
    <mergeCell ref="B73:B77"/>
    <mergeCell ref="C77:D77"/>
    <mergeCell ref="C183:D183"/>
    <mergeCell ref="A167:A184"/>
    <mergeCell ref="B156:B160"/>
    <mergeCell ref="C160:D160"/>
    <mergeCell ref="B166:D166"/>
    <mergeCell ref="B161:B165"/>
    <mergeCell ref="C165:D165"/>
    <mergeCell ref="B167:B178"/>
    <mergeCell ref="B184:D184"/>
    <mergeCell ref="B179:B183"/>
    <mergeCell ref="A63:A72"/>
    <mergeCell ref="A73:A94"/>
    <mergeCell ref="A95:A104"/>
    <mergeCell ref="A105:A126"/>
    <mergeCell ref="A7:A18"/>
    <mergeCell ref="A19:A34"/>
    <mergeCell ref="A35:A40"/>
    <mergeCell ref="A41:A62"/>
  </mergeCells>
  <printOptions/>
  <pageMargins left="0.36" right="0.38" top="0.35" bottom="0.37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Потребител на Windows</cp:lastModifiedBy>
  <cp:lastPrinted>2018-07-16T07:45:53Z</cp:lastPrinted>
  <dcterms:created xsi:type="dcterms:W3CDTF">2012-08-03T18:21:49Z</dcterms:created>
  <dcterms:modified xsi:type="dcterms:W3CDTF">2018-07-20T13:29:16Z</dcterms:modified>
  <cp:category/>
  <cp:version/>
  <cp:contentType/>
  <cp:contentStatus/>
</cp:coreProperties>
</file>