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<sst xmlns="http://schemas.openxmlformats.org/spreadsheetml/2006/main" count="109" uniqueCount="40">
  <si>
    <t>71/в</t>
  </si>
  <si>
    <t>чер бор</t>
  </si>
  <si>
    <t>Средна техн.дървесина</t>
  </si>
  <si>
    <t>Дърва за огрев</t>
  </si>
  <si>
    <t>Общо за отдела</t>
  </si>
  <si>
    <t>74/м</t>
  </si>
  <si>
    <t>89/к</t>
  </si>
  <si>
    <t>Трупи за бичене 18-29 см</t>
  </si>
  <si>
    <t>др. изд.</t>
  </si>
  <si>
    <t>90/г</t>
  </si>
  <si>
    <t>Дребна техн. Дървесина</t>
  </si>
  <si>
    <t>216/в</t>
  </si>
  <si>
    <t>238/ж</t>
  </si>
  <si>
    <t>257/л</t>
  </si>
  <si>
    <t>264/г</t>
  </si>
  <si>
    <t>265/д</t>
  </si>
  <si>
    <t>265/з</t>
  </si>
  <si>
    <t>269/б</t>
  </si>
  <si>
    <t>283/ж</t>
  </si>
  <si>
    <t>283/з</t>
  </si>
  <si>
    <t>291/е</t>
  </si>
  <si>
    <t>177/м</t>
  </si>
  <si>
    <t>топола</t>
  </si>
  <si>
    <t>акация</t>
  </si>
  <si>
    <t>П Р И Л О Ж Е Н И Е   № 1</t>
  </si>
  <si>
    <t>Сортимент</t>
  </si>
  <si>
    <t>Отдел, подотдел</t>
  </si>
  <si>
    <t xml:space="preserve">Дървесен вид </t>
  </si>
  <si>
    <t>Пределна цена за сеч и извоз до вр. склад, пр.м3/лв. без ДДС</t>
  </si>
  <si>
    <t>Гаранция за участие лв.</t>
  </si>
  <si>
    <t>Пределна цена за сеч и извоз до вр. склад, лв./пл.м3 без ДДС</t>
  </si>
  <si>
    <t>Пределна цена за подвоз, товарене и претоварване, лв./м3 без ДДС</t>
  </si>
  <si>
    <t>ОБЩО ЗА ПАКЕТА за сеч и извоз</t>
  </si>
  <si>
    <t>ОБЩО ЗА ПАКЕТА за товарене, претоварване и подвоз</t>
  </si>
  <si>
    <t>за сеч, извоз, товарене, подвоз и претоварване на дървесина  в  района на ТП"ДЛС Балчик"  за   2016 г.</t>
  </si>
  <si>
    <t>Стойност на услугата  сеч и извоз,   лева</t>
  </si>
  <si>
    <t>Стойност на услугата подвоз,  товарене и претоварване, лева</t>
  </si>
  <si>
    <t>Пределна обща стойност лв. без ДДС</t>
  </si>
  <si>
    <t>Прогнозно к-во за добив на дървесина, пл.куб.м.</t>
  </si>
  <si>
    <t>Прогнозно к-во за добив на дървесина, пр.куб.м.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</si>
</sst>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vertical="top"/>
      <protection/>
    </xf>
    <xf numFmtId="2" fontId="7" fillId="0" borderId="14" xfId="0" applyNumberFormat="1" applyFont="1" applyFill="1" applyBorder="1" applyAlignment="1" applyProtection="1">
      <alignment vertical="top"/>
      <protection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1" fontId="8" fillId="0" borderId="13" xfId="0" applyNumberFormat="1" applyFont="1" applyFill="1" applyBorder="1" applyAlignment="1" applyProtection="1">
      <alignment horizontal="center" vertical="top"/>
      <protection/>
    </xf>
    <xf numFmtId="2" fontId="8" fillId="0" borderId="13" xfId="0" applyNumberFormat="1" applyFont="1" applyFill="1" applyBorder="1" applyAlignment="1" applyProtection="1">
      <alignment horizontal="right" vertical="top"/>
      <protection/>
    </xf>
    <xf numFmtId="2" fontId="8" fillId="0" borderId="13" xfId="0" applyNumberFormat="1" applyFont="1" applyFill="1" applyBorder="1" applyAlignment="1" applyProtection="1">
      <alignment horizontal="center" vertical="top"/>
      <protection/>
    </xf>
    <xf numFmtId="2" fontId="8" fillId="0" borderId="13" xfId="0" applyNumberFormat="1" applyFont="1" applyFill="1" applyBorder="1" applyAlignment="1" applyProtection="1">
      <alignment vertical="top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1" fontId="9" fillId="0" borderId="13" xfId="0" applyNumberFormat="1" applyFont="1" applyFill="1" applyBorder="1" applyAlignment="1" applyProtection="1">
      <alignment horizontal="center" vertical="top"/>
      <protection/>
    </xf>
    <xf numFmtId="2" fontId="9" fillId="0" borderId="13" xfId="0" applyNumberFormat="1" applyFont="1" applyFill="1" applyBorder="1" applyAlignment="1" applyProtection="1">
      <alignment horizontal="right"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0" fontId="8" fillId="0" borderId="15" xfId="0" applyFont="1" applyFill="1" applyBorder="1" applyAlignment="1">
      <alignment horizontal="center"/>
    </xf>
    <xf numFmtId="0" fontId="9" fillId="0" borderId="13" xfId="0" applyNumberFormat="1" applyFont="1" applyFill="1" applyBorder="1" applyAlignment="1" applyProtection="1">
      <alignment vertical="top"/>
      <protection/>
    </xf>
    <xf numFmtId="0" fontId="9" fillId="0" borderId="14" xfId="0" applyNumberFormat="1" applyFont="1" applyFill="1" applyBorder="1" applyAlignment="1" applyProtection="1">
      <alignment vertical="top"/>
      <protection/>
    </xf>
    <xf numFmtId="2" fontId="9" fillId="0" borderId="14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top"/>
      <protection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2" fontId="9" fillId="0" borderId="18" xfId="0" applyNumberFormat="1" applyFont="1" applyFill="1" applyBorder="1" applyAlignment="1" applyProtection="1">
      <alignment horizontal="center"/>
      <protection/>
    </xf>
    <xf numFmtId="2" fontId="9" fillId="0" borderId="19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left"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1">
      <selection activeCell="O54" sqref="O54"/>
    </sheetView>
  </sheetViews>
  <sheetFormatPr defaultColWidth="9.140625" defaultRowHeight="15"/>
  <cols>
    <col min="1" max="1" width="3.57421875" style="1" customWidth="1"/>
    <col min="2" max="2" width="11.8515625" style="1" customWidth="1"/>
    <col min="3" max="3" width="10.140625" style="1" customWidth="1"/>
    <col min="4" max="4" width="23.140625" style="1" customWidth="1"/>
    <col min="5" max="5" width="11.8515625" style="1" customWidth="1"/>
    <col min="6" max="6" width="11.28125" style="1" customWidth="1"/>
    <col min="7" max="7" width="12.421875" style="1" customWidth="1"/>
    <col min="8" max="8" width="12.7109375" style="1" customWidth="1"/>
    <col min="9" max="9" width="11.00390625" style="1" customWidth="1"/>
    <col min="10" max="10" width="12.7109375" style="1" customWidth="1"/>
    <col min="11" max="11" width="11.57421875" style="1" customWidth="1"/>
    <col min="12" max="12" width="15.7109375" style="1" customWidth="1"/>
    <col min="13" max="13" width="14.00390625" style="1" customWidth="1"/>
    <col min="14" max="16384" width="9.140625" style="1" customWidth="1"/>
  </cols>
  <sheetData>
    <row r="1" spans="1:13" ht="15.7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7" ht="13.5" thickBot="1">
      <c r="A3" s="2"/>
      <c r="B3" s="2"/>
      <c r="C3" s="2"/>
      <c r="D3" s="2"/>
      <c r="E3" s="2"/>
      <c r="F3" s="2"/>
      <c r="G3" s="2"/>
    </row>
    <row r="4" spans="1:13" ht="12.75" customHeight="1">
      <c r="A4" s="37"/>
      <c r="B4" s="26" t="s">
        <v>26</v>
      </c>
      <c r="C4" s="26" t="s">
        <v>27</v>
      </c>
      <c r="D4" s="26" t="s">
        <v>25</v>
      </c>
      <c r="E4" s="26" t="s">
        <v>38</v>
      </c>
      <c r="F4" s="26" t="s">
        <v>39</v>
      </c>
      <c r="G4" s="26" t="s">
        <v>30</v>
      </c>
      <c r="H4" s="26" t="s">
        <v>28</v>
      </c>
      <c r="I4" s="26" t="s">
        <v>35</v>
      </c>
      <c r="J4" s="26" t="s">
        <v>31</v>
      </c>
      <c r="K4" s="26" t="s">
        <v>36</v>
      </c>
      <c r="L4" s="26" t="s">
        <v>37</v>
      </c>
      <c r="M4" s="29" t="s">
        <v>29</v>
      </c>
    </row>
    <row r="5" spans="1:13" ht="12.75">
      <c r="A5" s="38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0"/>
    </row>
    <row r="6" spans="1:13" ht="69.75" customHeight="1" thickBot="1">
      <c r="A6" s="3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31"/>
    </row>
    <row r="7" spans="1:13" ht="13.5" thickBot="1">
      <c r="A7" s="3"/>
      <c r="B7" s="4">
        <v>2</v>
      </c>
      <c r="C7" s="4">
        <v>3</v>
      </c>
      <c r="D7" s="4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6">
        <v>13</v>
      </c>
    </row>
    <row r="8" spans="1:13" ht="12.75">
      <c r="A8" s="40"/>
      <c r="B8" s="33" t="s">
        <v>0</v>
      </c>
      <c r="C8" s="45" t="s">
        <v>1</v>
      </c>
      <c r="D8" s="10" t="s">
        <v>2</v>
      </c>
      <c r="E8" s="11">
        <v>5</v>
      </c>
      <c r="F8" s="12">
        <v>8</v>
      </c>
      <c r="G8" s="13"/>
      <c r="H8" s="14">
        <v>10</v>
      </c>
      <c r="I8" s="18">
        <f>F8*H8</f>
        <v>80</v>
      </c>
      <c r="J8" s="15">
        <v>10</v>
      </c>
      <c r="K8" s="20">
        <f>F8*J8</f>
        <v>80</v>
      </c>
      <c r="L8" s="20">
        <f>I8+K8</f>
        <v>160</v>
      </c>
      <c r="M8" s="35">
        <f>L69*5%</f>
        <v>2129.2000000000003</v>
      </c>
    </row>
    <row r="9" spans="1:13" ht="12.75">
      <c r="A9" s="41"/>
      <c r="B9" s="33"/>
      <c r="C9" s="46"/>
      <c r="D9" s="10" t="s">
        <v>3</v>
      </c>
      <c r="E9" s="11">
        <v>16</v>
      </c>
      <c r="F9" s="12">
        <v>27</v>
      </c>
      <c r="G9" s="13"/>
      <c r="H9" s="14">
        <v>10</v>
      </c>
      <c r="I9" s="18">
        <f aca="true" t="shared" si="0" ref="I9:I66">F9*H9</f>
        <v>270</v>
      </c>
      <c r="J9" s="15">
        <v>10</v>
      </c>
      <c r="K9" s="20">
        <f>F9*J9</f>
        <v>270</v>
      </c>
      <c r="L9" s="20">
        <f>I9+K9</f>
        <v>540</v>
      </c>
      <c r="M9" s="35"/>
    </row>
    <row r="10" spans="1:13" ht="12.75">
      <c r="A10" s="41"/>
      <c r="B10" s="43" t="s">
        <v>4</v>
      </c>
      <c r="C10" s="43"/>
      <c r="D10" s="43"/>
      <c r="E10" s="16">
        <f>SUM(E8:E9)</f>
        <v>21</v>
      </c>
      <c r="F10" s="17">
        <f>SUM(F8:F9)</f>
        <v>35</v>
      </c>
      <c r="G10" s="18"/>
      <c r="H10" s="14"/>
      <c r="I10" s="18"/>
      <c r="J10" s="15"/>
      <c r="K10" s="20"/>
      <c r="L10" s="20"/>
      <c r="M10" s="35"/>
    </row>
    <row r="11" spans="1:13" ht="17.25" customHeight="1">
      <c r="A11" s="41"/>
      <c r="B11" s="32" t="s">
        <v>5</v>
      </c>
      <c r="C11" s="32" t="s">
        <v>1</v>
      </c>
      <c r="D11" s="10" t="s">
        <v>2</v>
      </c>
      <c r="E11" s="11">
        <v>7</v>
      </c>
      <c r="F11" s="12">
        <v>11</v>
      </c>
      <c r="G11" s="18"/>
      <c r="H11" s="14">
        <v>10</v>
      </c>
      <c r="I11" s="18">
        <f t="shared" si="0"/>
        <v>110</v>
      </c>
      <c r="J11" s="15">
        <v>10</v>
      </c>
      <c r="K11" s="20">
        <f aca="true" t="shared" si="1" ref="K11:K63">F11*J11</f>
        <v>110</v>
      </c>
      <c r="L11" s="20">
        <f>I11+K11</f>
        <v>220</v>
      </c>
      <c r="M11" s="35"/>
    </row>
    <row r="12" spans="1:13" ht="15.75" customHeight="1">
      <c r="A12" s="41"/>
      <c r="B12" s="34"/>
      <c r="C12" s="34"/>
      <c r="D12" s="10" t="s">
        <v>3</v>
      </c>
      <c r="E12" s="11">
        <v>14</v>
      </c>
      <c r="F12" s="12">
        <v>23</v>
      </c>
      <c r="G12" s="13"/>
      <c r="H12" s="14">
        <v>10</v>
      </c>
      <c r="I12" s="18">
        <f t="shared" si="0"/>
        <v>230</v>
      </c>
      <c r="J12" s="15">
        <v>10</v>
      </c>
      <c r="K12" s="20">
        <f t="shared" si="1"/>
        <v>230</v>
      </c>
      <c r="L12" s="20">
        <f>I12+K12</f>
        <v>460</v>
      </c>
      <c r="M12" s="35"/>
    </row>
    <row r="13" spans="1:13" ht="12.75">
      <c r="A13" s="41"/>
      <c r="B13" s="43" t="s">
        <v>4</v>
      </c>
      <c r="C13" s="43"/>
      <c r="D13" s="43"/>
      <c r="E13" s="16">
        <f>SUM(E11:E12)</f>
        <v>21</v>
      </c>
      <c r="F13" s="17">
        <f>SUM(F11:F12)</f>
        <v>34</v>
      </c>
      <c r="G13" s="18"/>
      <c r="H13" s="14"/>
      <c r="I13" s="18"/>
      <c r="J13" s="15"/>
      <c r="K13" s="20"/>
      <c r="L13" s="20"/>
      <c r="M13" s="35"/>
    </row>
    <row r="14" spans="1:13" ht="12.75">
      <c r="A14" s="41"/>
      <c r="B14" s="32" t="s">
        <v>6</v>
      </c>
      <c r="C14" s="44" t="s">
        <v>1</v>
      </c>
      <c r="D14" s="10" t="s">
        <v>7</v>
      </c>
      <c r="E14" s="11">
        <v>6</v>
      </c>
      <c r="F14" s="12"/>
      <c r="G14" s="15">
        <v>19</v>
      </c>
      <c r="H14" s="14"/>
      <c r="I14" s="18">
        <f>E14*G14</f>
        <v>114</v>
      </c>
      <c r="J14" s="15">
        <v>19</v>
      </c>
      <c r="K14" s="20">
        <f>E14*J14</f>
        <v>114</v>
      </c>
      <c r="L14" s="20">
        <f>I14+K14</f>
        <v>228</v>
      </c>
      <c r="M14" s="35"/>
    </row>
    <row r="15" spans="1:13" ht="12.75">
      <c r="A15" s="41"/>
      <c r="B15" s="33"/>
      <c r="C15" s="44"/>
      <c r="D15" s="10" t="s">
        <v>2</v>
      </c>
      <c r="E15" s="11">
        <v>5</v>
      </c>
      <c r="F15" s="12">
        <v>8</v>
      </c>
      <c r="G15" s="15"/>
      <c r="H15" s="14">
        <v>10</v>
      </c>
      <c r="I15" s="18">
        <f t="shared" si="0"/>
        <v>80</v>
      </c>
      <c r="J15" s="15">
        <v>10</v>
      </c>
      <c r="K15" s="20">
        <f t="shared" si="1"/>
        <v>80</v>
      </c>
      <c r="L15" s="20">
        <f>I15+K15</f>
        <v>160</v>
      </c>
      <c r="M15" s="35"/>
    </row>
    <row r="16" spans="1:13" ht="12.75">
      <c r="A16" s="41"/>
      <c r="B16" s="33"/>
      <c r="C16" s="44"/>
      <c r="D16" s="10" t="s">
        <v>3</v>
      </c>
      <c r="E16" s="11">
        <v>91</v>
      </c>
      <c r="F16" s="12">
        <v>152</v>
      </c>
      <c r="G16" s="15"/>
      <c r="H16" s="14">
        <v>10</v>
      </c>
      <c r="I16" s="18">
        <f t="shared" si="0"/>
        <v>1520</v>
      </c>
      <c r="J16" s="15">
        <v>10</v>
      </c>
      <c r="K16" s="20">
        <f t="shared" si="1"/>
        <v>1520</v>
      </c>
      <c r="L16" s="20">
        <f>I16+K16</f>
        <v>3040</v>
      </c>
      <c r="M16" s="35"/>
    </row>
    <row r="17" spans="1:13" ht="12.75">
      <c r="A17" s="41"/>
      <c r="B17" s="34"/>
      <c r="C17" s="11" t="s">
        <v>8</v>
      </c>
      <c r="D17" s="10" t="s">
        <v>3</v>
      </c>
      <c r="E17" s="11">
        <v>5</v>
      </c>
      <c r="F17" s="12">
        <v>9</v>
      </c>
      <c r="G17" s="15"/>
      <c r="H17" s="14">
        <v>10</v>
      </c>
      <c r="I17" s="18">
        <f t="shared" si="0"/>
        <v>90</v>
      </c>
      <c r="J17" s="15">
        <v>10</v>
      </c>
      <c r="K17" s="20">
        <f t="shared" si="1"/>
        <v>90</v>
      </c>
      <c r="L17" s="20">
        <f>I17+K17</f>
        <v>180</v>
      </c>
      <c r="M17" s="35"/>
    </row>
    <row r="18" spans="1:13" ht="12.75">
      <c r="A18" s="41"/>
      <c r="B18" s="43" t="s">
        <v>4</v>
      </c>
      <c r="C18" s="43"/>
      <c r="D18" s="43"/>
      <c r="E18" s="16">
        <f>SUM(E14:E17)</f>
        <v>107</v>
      </c>
      <c r="F18" s="17">
        <f>SUM(F15:F17)</f>
        <v>169</v>
      </c>
      <c r="G18" s="20"/>
      <c r="H18" s="14"/>
      <c r="I18" s="18"/>
      <c r="J18" s="15"/>
      <c r="K18" s="20"/>
      <c r="L18" s="20"/>
      <c r="M18" s="35"/>
    </row>
    <row r="19" spans="1:13" ht="12.75">
      <c r="A19" s="41"/>
      <c r="B19" s="44" t="s">
        <v>9</v>
      </c>
      <c r="C19" s="44" t="s">
        <v>1</v>
      </c>
      <c r="D19" s="10" t="s">
        <v>2</v>
      </c>
      <c r="E19" s="11">
        <v>24</v>
      </c>
      <c r="F19" s="12">
        <v>37</v>
      </c>
      <c r="G19" s="15"/>
      <c r="H19" s="14">
        <v>10</v>
      </c>
      <c r="I19" s="18">
        <f t="shared" si="0"/>
        <v>370</v>
      </c>
      <c r="J19" s="15">
        <v>10</v>
      </c>
      <c r="K19" s="20">
        <f t="shared" si="1"/>
        <v>370</v>
      </c>
      <c r="L19" s="20">
        <f>I19+K19</f>
        <v>740</v>
      </c>
      <c r="M19" s="35"/>
    </row>
    <row r="20" spans="1:13" ht="12.75">
      <c r="A20" s="41"/>
      <c r="B20" s="44"/>
      <c r="C20" s="44"/>
      <c r="D20" s="10" t="s">
        <v>10</v>
      </c>
      <c r="E20" s="11">
        <v>1</v>
      </c>
      <c r="F20" s="12">
        <v>2</v>
      </c>
      <c r="G20" s="15"/>
      <c r="H20" s="14">
        <v>10</v>
      </c>
      <c r="I20" s="18">
        <f t="shared" si="0"/>
        <v>20</v>
      </c>
      <c r="J20" s="15">
        <v>10</v>
      </c>
      <c r="K20" s="20">
        <f t="shared" si="1"/>
        <v>20</v>
      </c>
      <c r="L20" s="20">
        <f>I20+K20</f>
        <v>40</v>
      </c>
      <c r="M20" s="35"/>
    </row>
    <row r="21" spans="1:13" ht="12.75">
      <c r="A21" s="41"/>
      <c r="B21" s="44"/>
      <c r="C21" s="44"/>
      <c r="D21" s="10" t="s">
        <v>3</v>
      </c>
      <c r="E21" s="11">
        <v>59</v>
      </c>
      <c r="F21" s="12">
        <v>98</v>
      </c>
      <c r="G21" s="15"/>
      <c r="H21" s="14">
        <v>10</v>
      </c>
      <c r="I21" s="18">
        <f t="shared" si="0"/>
        <v>980</v>
      </c>
      <c r="J21" s="15">
        <v>10</v>
      </c>
      <c r="K21" s="20">
        <f t="shared" si="1"/>
        <v>980</v>
      </c>
      <c r="L21" s="20">
        <f>I21+K21</f>
        <v>1960</v>
      </c>
      <c r="M21" s="35"/>
    </row>
    <row r="22" spans="1:13" ht="15" customHeight="1">
      <c r="A22" s="41"/>
      <c r="B22" s="43" t="s">
        <v>4</v>
      </c>
      <c r="C22" s="43"/>
      <c r="D22" s="43"/>
      <c r="E22" s="16">
        <f>SUM(E19:E21)</f>
        <v>84</v>
      </c>
      <c r="F22" s="17">
        <f>SUM(F19:F21)</f>
        <v>137</v>
      </c>
      <c r="G22" s="20"/>
      <c r="H22" s="14"/>
      <c r="I22" s="18"/>
      <c r="J22" s="15"/>
      <c r="K22" s="20"/>
      <c r="L22" s="20"/>
      <c r="M22" s="35"/>
    </row>
    <row r="23" spans="1:13" ht="15.75" customHeight="1">
      <c r="A23" s="41"/>
      <c r="B23" s="32" t="s">
        <v>11</v>
      </c>
      <c r="C23" s="32" t="s">
        <v>1</v>
      </c>
      <c r="D23" s="10" t="s">
        <v>2</v>
      </c>
      <c r="E23" s="11">
        <v>10</v>
      </c>
      <c r="F23" s="12">
        <v>15</v>
      </c>
      <c r="G23" s="15"/>
      <c r="H23" s="14">
        <v>10</v>
      </c>
      <c r="I23" s="18">
        <f t="shared" si="0"/>
        <v>150</v>
      </c>
      <c r="J23" s="15">
        <v>10</v>
      </c>
      <c r="K23" s="20">
        <f t="shared" si="1"/>
        <v>150</v>
      </c>
      <c r="L23" s="20">
        <f>I23+K23</f>
        <v>300</v>
      </c>
      <c r="M23" s="35"/>
    </row>
    <row r="24" spans="1:13" ht="15" customHeight="1">
      <c r="A24" s="41"/>
      <c r="B24" s="33"/>
      <c r="C24" s="33"/>
      <c r="D24" s="10" t="s">
        <v>10</v>
      </c>
      <c r="E24" s="11">
        <v>2</v>
      </c>
      <c r="F24" s="12">
        <v>3</v>
      </c>
      <c r="G24" s="15"/>
      <c r="H24" s="14">
        <v>10</v>
      </c>
      <c r="I24" s="18">
        <f t="shared" si="0"/>
        <v>30</v>
      </c>
      <c r="J24" s="15">
        <v>10</v>
      </c>
      <c r="K24" s="20">
        <f t="shared" si="1"/>
        <v>30</v>
      </c>
      <c r="L24" s="20">
        <f>I24+K24</f>
        <v>60</v>
      </c>
      <c r="M24" s="35"/>
    </row>
    <row r="25" spans="1:13" ht="14.25" customHeight="1">
      <c r="A25" s="41"/>
      <c r="B25" s="34"/>
      <c r="C25" s="34"/>
      <c r="D25" s="10" t="s">
        <v>3</v>
      </c>
      <c r="E25" s="11">
        <v>43</v>
      </c>
      <c r="F25" s="12">
        <v>72</v>
      </c>
      <c r="G25" s="15"/>
      <c r="H25" s="14">
        <v>10</v>
      </c>
      <c r="I25" s="18">
        <f t="shared" si="0"/>
        <v>720</v>
      </c>
      <c r="J25" s="15">
        <v>10</v>
      </c>
      <c r="K25" s="20">
        <f t="shared" si="1"/>
        <v>720</v>
      </c>
      <c r="L25" s="20">
        <f>I25+K25</f>
        <v>1440</v>
      </c>
      <c r="M25" s="35"/>
    </row>
    <row r="26" spans="1:13" ht="12.75" customHeight="1">
      <c r="A26" s="41"/>
      <c r="B26" s="43" t="s">
        <v>4</v>
      </c>
      <c r="C26" s="43"/>
      <c r="D26" s="43"/>
      <c r="E26" s="16">
        <f>SUM(E23:E25)</f>
        <v>55</v>
      </c>
      <c r="F26" s="17">
        <f>SUM(F23:F25)</f>
        <v>90</v>
      </c>
      <c r="G26" s="20"/>
      <c r="H26" s="14"/>
      <c r="I26" s="18"/>
      <c r="J26" s="15"/>
      <c r="K26" s="20"/>
      <c r="L26" s="20"/>
      <c r="M26" s="35"/>
    </row>
    <row r="27" spans="1:13" ht="12.75">
      <c r="A27" s="41"/>
      <c r="B27" s="32" t="s">
        <v>12</v>
      </c>
      <c r="C27" s="32" t="s">
        <v>1</v>
      </c>
      <c r="D27" s="10" t="s">
        <v>2</v>
      </c>
      <c r="E27" s="11">
        <v>2</v>
      </c>
      <c r="F27" s="12">
        <v>3</v>
      </c>
      <c r="G27" s="15"/>
      <c r="H27" s="14">
        <v>10</v>
      </c>
      <c r="I27" s="18">
        <f t="shared" si="0"/>
        <v>30</v>
      </c>
      <c r="J27" s="15">
        <v>10</v>
      </c>
      <c r="K27" s="20">
        <f t="shared" si="1"/>
        <v>30</v>
      </c>
      <c r="L27" s="20">
        <f>I27+K27</f>
        <v>60</v>
      </c>
      <c r="M27" s="35"/>
    </row>
    <row r="28" spans="1:13" ht="12.75">
      <c r="A28" s="41"/>
      <c r="B28" s="34"/>
      <c r="C28" s="34"/>
      <c r="D28" s="10" t="s">
        <v>3</v>
      </c>
      <c r="E28" s="11">
        <v>9</v>
      </c>
      <c r="F28" s="12">
        <v>15</v>
      </c>
      <c r="G28" s="15"/>
      <c r="H28" s="14">
        <v>10</v>
      </c>
      <c r="I28" s="18">
        <f t="shared" si="0"/>
        <v>150</v>
      </c>
      <c r="J28" s="15">
        <v>10</v>
      </c>
      <c r="K28" s="20">
        <f t="shared" si="1"/>
        <v>150</v>
      </c>
      <c r="L28" s="20">
        <f>I28+K28</f>
        <v>300</v>
      </c>
      <c r="M28" s="35"/>
    </row>
    <row r="29" spans="1:13" ht="12.75">
      <c r="A29" s="41"/>
      <c r="B29" s="43" t="s">
        <v>4</v>
      </c>
      <c r="C29" s="43"/>
      <c r="D29" s="43"/>
      <c r="E29" s="16">
        <f>SUM(E27:E28)</f>
        <v>11</v>
      </c>
      <c r="F29" s="17">
        <f>SUM(F27:F28)</f>
        <v>18</v>
      </c>
      <c r="G29" s="20"/>
      <c r="H29" s="14"/>
      <c r="I29" s="18"/>
      <c r="J29" s="15"/>
      <c r="K29" s="20"/>
      <c r="L29" s="20"/>
      <c r="M29" s="35"/>
    </row>
    <row r="30" spans="1:13" ht="12.75">
      <c r="A30" s="41"/>
      <c r="B30" s="32" t="s">
        <v>13</v>
      </c>
      <c r="C30" s="32" t="s">
        <v>1</v>
      </c>
      <c r="D30" s="10" t="s">
        <v>7</v>
      </c>
      <c r="E30" s="11">
        <v>2</v>
      </c>
      <c r="F30" s="12"/>
      <c r="G30" s="15">
        <v>19</v>
      </c>
      <c r="H30" s="14"/>
      <c r="I30" s="18">
        <f>E30*G30</f>
        <v>38</v>
      </c>
      <c r="J30" s="15">
        <v>19</v>
      </c>
      <c r="K30" s="20">
        <f>E30*J30</f>
        <v>38</v>
      </c>
      <c r="L30" s="20">
        <f>I30+K30</f>
        <v>76</v>
      </c>
      <c r="M30" s="35"/>
    </row>
    <row r="31" spans="1:13" ht="12.75">
      <c r="A31" s="41"/>
      <c r="B31" s="33"/>
      <c r="C31" s="33"/>
      <c r="D31" s="10" t="s">
        <v>2</v>
      </c>
      <c r="E31" s="11">
        <v>11</v>
      </c>
      <c r="F31" s="12">
        <v>17</v>
      </c>
      <c r="G31" s="15"/>
      <c r="H31" s="14">
        <v>10</v>
      </c>
      <c r="I31" s="18">
        <f t="shared" si="0"/>
        <v>170</v>
      </c>
      <c r="J31" s="15">
        <v>10</v>
      </c>
      <c r="K31" s="20">
        <f t="shared" si="1"/>
        <v>170</v>
      </c>
      <c r="L31" s="20">
        <f>I31+K31</f>
        <v>340</v>
      </c>
      <c r="M31" s="35"/>
    </row>
    <row r="32" spans="1:13" ht="12.75">
      <c r="A32" s="41"/>
      <c r="B32" s="34"/>
      <c r="C32" s="34"/>
      <c r="D32" s="10" t="s">
        <v>3</v>
      </c>
      <c r="E32" s="11">
        <v>109</v>
      </c>
      <c r="F32" s="12">
        <v>182</v>
      </c>
      <c r="G32" s="15"/>
      <c r="H32" s="14">
        <v>10</v>
      </c>
      <c r="I32" s="18">
        <f t="shared" si="0"/>
        <v>1820</v>
      </c>
      <c r="J32" s="15">
        <v>10</v>
      </c>
      <c r="K32" s="20">
        <f t="shared" si="1"/>
        <v>1820</v>
      </c>
      <c r="L32" s="20">
        <f>I32+K32</f>
        <v>3640</v>
      </c>
      <c r="M32" s="35"/>
    </row>
    <row r="33" spans="1:13" ht="12.75">
      <c r="A33" s="41"/>
      <c r="B33" s="43" t="s">
        <v>4</v>
      </c>
      <c r="C33" s="43"/>
      <c r="D33" s="43"/>
      <c r="E33" s="16">
        <f>SUM(E30:E32)</f>
        <v>122</v>
      </c>
      <c r="F33" s="17">
        <f>SUM(F31:F32)</f>
        <v>199</v>
      </c>
      <c r="G33" s="20"/>
      <c r="H33" s="14"/>
      <c r="I33" s="18"/>
      <c r="J33" s="15"/>
      <c r="K33" s="20"/>
      <c r="L33" s="20"/>
      <c r="M33" s="35"/>
    </row>
    <row r="34" spans="1:13" ht="12.75">
      <c r="A34" s="41"/>
      <c r="B34" s="47" t="s">
        <v>14</v>
      </c>
      <c r="C34" s="32" t="s">
        <v>1</v>
      </c>
      <c r="D34" s="10" t="s">
        <v>2</v>
      </c>
      <c r="E34" s="11">
        <v>12</v>
      </c>
      <c r="F34" s="12">
        <v>19</v>
      </c>
      <c r="G34" s="20"/>
      <c r="H34" s="14">
        <v>10</v>
      </c>
      <c r="I34" s="18">
        <f t="shared" si="0"/>
        <v>190</v>
      </c>
      <c r="J34" s="15">
        <v>10</v>
      </c>
      <c r="K34" s="20">
        <f t="shared" si="1"/>
        <v>190</v>
      </c>
      <c r="L34" s="20">
        <f>I34+K34</f>
        <v>380</v>
      </c>
      <c r="M34" s="35"/>
    </row>
    <row r="35" spans="1:13" ht="12.75">
      <c r="A35" s="41"/>
      <c r="B35" s="46"/>
      <c r="C35" s="34"/>
      <c r="D35" s="10" t="s">
        <v>3</v>
      </c>
      <c r="E35" s="11">
        <v>55</v>
      </c>
      <c r="F35" s="12">
        <v>92</v>
      </c>
      <c r="G35" s="15"/>
      <c r="H35" s="14">
        <v>10</v>
      </c>
      <c r="I35" s="18">
        <f t="shared" si="0"/>
        <v>920</v>
      </c>
      <c r="J35" s="15">
        <v>10</v>
      </c>
      <c r="K35" s="20">
        <f t="shared" si="1"/>
        <v>920</v>
      </c>
      <c r="L35" s="20">
        <f>I35+K35</f>
        <v>1840</v>
      </c>
      <c r="M35" s="35"/>
    </row>
    <row r="36" spans="1:13" ht="12.75">
      <c r="A36" s="41"/>
      <c r="B36" s="43" t="s">
        <v>4</v>
      </c>
      <c r="C36" s="43"/>
      <c r="D36" s="43"/>
      <c r="E36" s="16">
        <f>SUM(E34:E35)</f>
        <v>67</v>
      </c>
      <c r="F36" s="17">
        <f>SUM(F34:F35)</f>
        <v>111</v>
      </c>
      <c r="G36" s="20"/>
      <c r="H36" s="14"/>
      <c r="I36" s="18"/>
      <c r="J36" s="15"/>
      <c r="K36" s="20"/>
      <c r="L36" s="20"/>
      <c r="M36" s="35"/>
    </row>
    <row r="37" spans="1:13" ht="12.75">
      <c r="A37" s="41"/>
      <c r="B37" s="32" t="s">
        <v>15</v>
      </c>
      <c r="C37" s="32" t="s">
        <v>1</v>
      </c>
      <c r="D37" s="10" t="s">
        <v>2</v>
      </c>
      <c r="E37" s="11">
        <v>21</v>
      </c>
      <c r="F37" s="12">
        <v>32</v>
      </c>
      <c r="G37" s="15"/>
      <c r="H37" s="14">
        <v>10</v>
      </c>
      <c r="I37" s="18">
        <f t="shared" si="0"/>
        <v>320</v>
      </c>
      <c r="J37" s="15">
        <v>10</v>
      </c>
      <c r="K37" s="20">
        <f t="shared" si="1"/>
        <v>320</v>
      </c>
      <c r="L37" s="20">
        <f>I37+K37</f>
        <v>640</v>
      </c>
      <c r="M37" s="35"/>
    </row>
    <row r="38" spans="1:13" ht="12.75">
      <c r="A38" s="41"/>
      <c r="B38" s="33"/>
      <c r="C38" s="33"/>
      <c r="D38" s="10" t="s">
        <v>10</v>
      </c>
      <c r="E38" s="11">
        <v>1</v>
      </c>
      <c r="F38" s="12">
        <v>2</v>
      </c>
      <c r="G38" s="15"/>
      <c r="H38" s="14">
        <v>10</v>
      </c>
      <c r="I38" s="18">
        <f t="shared" si="0"/>
        <v>20</v>
      </c>
      <c r="J38" s="15">
        <v>10</v>
      </c>
      <c r="K38" s="20">
        <f t="shared" si="1"/>
        <v>20</v>
      </c>
      <c r="L38" s="20">
        <f>I38+K38</f>
        <v>40</v>
      </c>
      <c r="M38" s="35"/>
    </row>
    <row r="39" spans="1:13" ht="12.75">
      <c r="A39" s="41"/>
      <c r="B39" s="33"/>
      <c r="C39" s="34"/>
      <c r="D39" s="10" t="s">
        <v>3</v>
      </c>
      <c r="E39" s="11">
        <v>64</v>
      </c>
      <c r="F39" s="12">
        <v>107</v>
      </c>
      <c r="G39" s="15"/>
      <c r="H39" s="14">
        <v>10</v>
      </c>
      <c r="I39" s="18">
        <f t="shared" si="0"/>
        <v>1070</v>
      </c>
      <c r="J39" s="15">
        <v>10</v>
      </c>
      <c r="K39" s="20">
        <f t="shared" si="1"/>
        <v>1070</v>
      </c>
      <c r="L39" s="20">
        <f>I39+K39</f>
        <v>2140</v>
      </c>
      <c r="M39" s="35"/>
    </row>
    <row r="40" spans="1:13" ht="12.75">
      <c r="A40" s="41"/>
      <c r="B40" s="43" t="s">
        <v>4</v>
      </c>
      <c r="C40" s="43"/>
      <c r="D40" s="43"/>
      <c r="E40" s="16">
        <f>SUM(E37:E39)</f>
        <v>86</v>
      </c>
      <c r="F40" s="17">
        <f>SUM(F37:F39)</f>
        <v>141</v>
      </c>
      <c r="G40" s="20"/>
      <c r="H40" s="14"/>
      <c r="I40" s="18"/>
      <c r="J40" s="15"/>
      <c r="K40" s="20"/>
      <c r="L40" s="20"/>
      <c r="M40" s="35"/>
    </row>
    <row r="41" spans="1:13" ht="12.75">
      <c r="A41" s="41"/>
      <c r="B41" s="44" t="s">
        <v>16</v>
      </c>
      <c r="C41" s="32" t="s">
        <v>1</v>
      </c>
      <c r="D41" s="10" t="s">
        <v>7</v>
      </c>
      <c r="E41" s="11">
        <v>5</v>
      </c>
      <c r="F41" s="12"/>
      <c r="G41" s="15">
        <v>19</v>
      </c>
      <c r="H41" s="14"/>
      <c r="I41" s="18">
        <f>E41*G41</f>
        <v>95</v>
      </c>
      <c r="J41" s="15">
        <v>19</v>
      </c>
      <c r="K41" s="20">
        <f>E41*J41</f>
        <v>95</v>
      </c>
      <c r="L41" s="20">
        <f>I41+K41</f>
        <v>190</v>
      </c>
      <c r="M41" s="35"/>
    </row>
    <row r="42" spans="1:13" ht="12.75">
      <c r="A42" s="41"/>
      <c r="B42" s="44"/>
      <c r="C42" s="33"/>
      <c r="D42" s="10" t="s">
        <v>2</v>
      </c>
      <c r="E42" s="11">
        <v>8</v>
      </c>
      <c r="F42" s="12">
        <v>12</v>
      </c>
      <c r="G42" s="15"/>
      <c r="H42" s="14">
        <v>10</v>
      </c>
      <c r="I42" s="18">
        <f t="shared" si="0"/>
        <v>120</v>
      </c>
      <c r="J42" s="15">
        <v>10</v>
      </c>
      <c r="K42" s="20">
        <f t="shared" si="1"/>
        <v>120</v>
      </c>
      <c r="L42" s="20">
        <f>I42+K42</f>
        <v>240</v>
      </c>
      <c r="M42" s="35"/>
    </row>
    <row r="43" spans="1:13" ht="12.75">
      <c r="A43" s="41"/>
      <c r="B43" s="44"/>
      <c r="C43" s="34"/>
      <c r="D43" s="10" t="s">
        <v>3</v>
      </c>
      <c r="E43" s="11">
        <v>7</v>
      </c>
      <c r="F43" s="12">
        <v>12</v>
      </c>
      <c r="G43" s="15"/>
      <c r="H43" s="14">
        <v>10</v>
      </c>
      <c r="I43" s="18">
        <f t="shared" si="0"/>
        <v>120</v>
      </c>
      <c r="J43" s="15">
        <v>10</v>
      </c>
      <c r="K43" s="20">
        <f t="shared" si="1"/>
        <v>120</v>
      </c>
      <c r="L43" s="20">
        <f>I43+K43</f>
        <v>240</v>
      </c>
      <c r="M43" s="35"/>
    </row>
    <row r="44" spans="1:13" ht="12.75">
      <c r="A44" s="41"/>
      <c r="B44" s="43" t="s">
        <v>4</v>
      </c>
      <c r="C44" s="43"/>
      <c r="D44" s="43"/>
      <c r="E44" s="16">
        <f>SUM(E41:E43)</f>
        <v>20</v>
      </c>
      <c r="F44" s="17">
        <f>SUM(F42:F43)</f>
        <v>24</v>
      </c>
      <c r="G44" s="20"/>
      <c r="H44" s="14"/>
      <c r="I44" s="18"/>
      <c r="J44" s="15"/>
      <c r="K44" s="20"/>
      <c r="L44" s="20"/>
      <c r="M44" s="35"/>
    </row>
    <row r="45" spans="1:13" ht="12.75">
      <c r="A45" s="41"/>
      <c r="B45" s="44" t="s">
        <v>17</v>
      </c>
      <c r="C45" s="32" t="s">
        <v>1</v>
      </c>
      <c r="D45" s="10" t="s">
        <v>2</v>
      </c>
      <c r="E45" s="11">
        <v>5</v>
      </c>
      <c r="F45" s="12">
        <v>8</v>
      </c>
      <c r="G45" s="15"/>
      <c r="H45" s="14">
        <v>10</v>
      </c>
      <c r="I45" s="18">
        <f t="shared" si="0"/>
        <v>80</v>
      </c>
      <c r="J45" s="15">
        <v>10</v>
      </c>
      <c r="K45" s="20">
        <f t="shared" si="1"/>
        <v>80</v>
      </c>
      <c r="L45" s="20">
        <f>I45+K45</f>
        <v>160</v>
      </c>
      <c r="M45" s="35"/>
    </row>
    <row r="46" spans="1:13" ht="12.75">
      <c r="A46" s="41"/>
      <c r="B46" s="44"/>
      <c r="C46" s="34"/>
      <c r="D46" s="10" t="s">
        <v>3</v>
      </c>
      <c r="E46" s="11">
        <v>25</v>
      </c>
      <c r="F46" s="12">
        <v>42</v>
      </c>
      <c r="G46" s="15"/>
      <c r="H46" s="14">
        <v>10</v>
      </c>
      <c r="I46" s="18">
        <f t="shared" si="0"/>
        <v>420</v>
      </c>
      <c r="J46" s="15">
        <v>10</v>
      </c>
      <c r="K46" s="20">
        <f t="shared" si="1"/>
        <v>420</v>
      </c>
      <c r="L46" s="20">
        <f>I46+K46</f>
        <v>840</v>
      </c>
      <c r="M46" s="35"/>
    </row>
    <row r="47" spans="1:13" ht="12.75">
      <c r="A47" s="41"/>
      <c r="B47" s="43" t="s">
        <v>4</v>
      </c>
      <c r="C47" s="43"/>
      <c r="D47" s="43"/>
      <c r="E47" s="16">
        <f>SUM(E45:E46)</f>
        <v>30</v>
      </c>
      <c r="F47" s="17">
        <f>SUM(F45:F46)</f>
        <v>50</v>
      </c>
      <c r="G47" s="20"/>
      <c r="H47" s="14"/>
      <c r="I47" s="18"/>
      <c r="J47" s="15"/>
      <c r="K47" s="20"/>
      <c r="L47" s="20"/>
      <c r="M47" s="35"/>
    </row>
    <row r="48" spans="1:13" ht="12.75">
      <c r="A48" s="41"/>
      <c r="B48" s="32" t="s">
        <v>18</v>
      </c>
      <c r="C48" s="32" t="s">
        <v>1</v>
      </c>
      <c r="D48" s="10" t="s">
        <v>2</v>
      </c>
      <c r="E48" s="11">
        <v>50</v>
      </c>
      <c r="F48" s="12">
        <v>77</v>
      </c>
      <c r="G48" s="15"/>
      <c r="H48" s="14">
        <v>10</v>
      </c>
      <c r="I48" s="18">
        <f t="shared" si="0"/>
        <v>770</v>
      </c>
      <c r="J48" s="15">
        <v>10</v>
      </c>
      <c r="K48" s="20">
        <f t="shared" si="1"/>
        <v>770</v>
      </c>
      <c r="L48" s="20">
        <f>I48+K48</f>
        <v>1540</v>
      </c>
      <c r="M48" s="35"/>
    </row>
    <row r="49" spans="1:13" ht="12.75">
      <c r="A49" s="41"/>
      <c r="B49" s="33"/>
      <c r="C49" s="33"/>
      <c r="D49" s="10" t="s">
        <v>10</v>
      </c>
      <c r="E49" s="11">
        <v>3</v>
      </c>
      <c r="F49" s="12">
        <v>5</v>
      </c>
      <c r="G49" s="15"/>
      <c r="H49" s="14">
        <v>10</v>
      </c>
      <c r="I49" s="18">
        <f t="shared" si="0"/>
        <v>50</v>
      </c>
      <c r="J49" s="15">
        <v>10</v>
      </c>
      <c r="K49" s="20">
        <f t="shared" si="1"/>
        <v>50</v>
      </c>
      <c r="L49" s="20">
        <f>I49+K49</f>
        <v>100</v>
      </c>
      <c r="M49" s="35"/>
    </row>
    <row r="50" spans="1:13" ht="12.75">
      <c r="A50" s="41"/>
      <c r="B50" s="33"/>
      <c r="C50" s="34"/>
      <c r="D50" s="10" t="s">
        <v>3</v>
      </c>
      <c r="E50" s="11">
        <v>142</v>
      </c>
      <c r="F50" s="12">
        <v>237</v>
      </c>
      <c r="G50" s="15"/>
      <c r="H50" s="14">
        <v>10</v>
      </c>
      <c r="I50" s="18">
        <f t="shared" si="0"/>
        <v>2370</v>
      </c>
      <c r="J50" s="15">
        <v>10</v>
      </c>
      <c r="K50" s="20">
        <f t="shared" si="1"/>
        <v>2370</v>
      </c>
      <c r="L50" s="20">
        <f>I50+K50</f>
        <v>4740</v>
      </c>
      <c r="M50" s="35"/>
    </row>
    <row r="51" spans="1:13" ht="12.75">
      <c r="A51" s="41"/>
      <c r="B51" s="34"/>
      <c r="C51" s="19" t="s">
        <v>8</v>
      </c>
      <c r="D51" s="10" t="s">
        <v>3</v>
      </c>
      <c r="E51" s="11">
        <v>5</v>
      </c>
      <c r="F51" s="12">
        <v>9</v>
      </c>
      <c r="G51" s="15"/>
      <c r="H51" s="14">
        <v>10</v>
      </c>
      <c r="I51" s="18">
        <f t="shared" si="0"/>
        <v>90</v>
      </c>
      <c r="J51" s="15"/>
      <c r="K51" s="20"/>
      <c r="L51" s="20">
        <f>I51+K51</f>
        <v>90</v>
      </c>
      <c r="M51" s="35"/>
    </row>
    <row r="52" spans="1:13" ht="12.75">
      <c r="A52" s="41"/>
      <c r="B52" s="43" t="s">
        <v>4</v>
      </c>
      <c r="C52" s="43"/>
      <c r="D52" s="43"/>
      <c r="E52" s="16">
        <f>SUM(E48:E51)</f>
        <v>200</v>
      </c>
      <c r="F52" s="17">
        <f>SUM(F48:F51)</f>
        <v>328</v>
      </c>
      <c r="G52" s="20"/>
      <c r="H52" s="14"/>
      <c r="I52" s="18"/>
      <c r="J52" s="15"/>
      <c r="K52" s="20"/>
      <c r="L52" s="20"/>
      <c r="M52" s="35"/>
    </row>
    <row r="53" spans="1:13" ht="12.75">
      <c r="A53" s="41"/>
      <c r="B53" s="44" t="s">
        <v>19</v>
      </c>
      <c r="C53" s="44" t="s">
        <v>1</v>
      </c>
      <c r="D53" s="10" t="s">
        <v>2</v>
      </c>
      <c r="E53" s="11">
        <v>19</v>
      </c>
      <c r="F53" s="12">
        <v>29</v>
      </c>
      <c r="G53" s="15"/>
      <c r="H53" s="14">
        <v>10</v>
      </c>
      <c r="I53" s="18">
        <f t="shared" si="0"/>
        <v>290</v>
      </c>
      <c r="J53" s="15">
        <v>10</v>
      </c>
      <c r="K53" s="20">
        <f t="shared" si="1"/>
        <v>290</v>
      </c>
      <c r="L53" s="20">
        <f>I53+K53</f>
        <v>580</v>
      </c>
      <c r="M53" s="35"/>
    </row>
    <row r="54" spans="1:13" ht="12.75">
      <c r="A54" s="41"/>
      <c r="B54" s="44"/>
      <c r="C54" s="44"/>
      <c r="D54" s="10" t="s">
        <v>10</v>
      </c>
      <c r="E54" s="11">
        <v>1</v>
      </c>
      <c r="F54" s="12">
        <v>2</v>
      </c>
      <c r="G54" s="15"/>
      <c r="H54" s="14">
        <v>10</v>
      </c>
      <c r="I54" s="18">
        <f t="shared" si="0"/>
        <v>20</v>
      </c>
      <c r="J54" s="15">
        <v>10</v>
      </c>
      <c r="K54" s="20">
        <f t="shared" si="1"/>
        <v>20</v>
      </c>
      <c r="L54" s="20">
        <f>I54+K54</f>
        <v>40</v>
      </c>
      <c r="M54" s="35"/>
    </row>
    <row r="55" spans="1:13" ht="12.75">
      <c r="A55" s="41"/>
      <c r="B55" s="44"/>
      <c r="C55" s="44"/>
      <c r="D55" s="10" t="s">
        <v>3</v>
      </c>
      <c r="E55" s="11">
        <v>46</v>
      </c>
      <c r="F55" s="12">
        <v>77</v>
      </c>
      <c r="G55" s="15"/>
      <c r="H55" s="14">
        <v>10</v>
      </c>
      <c r="I55" s="18">
        <f t="shared" si="0"/>
        <v>770</v>
      </c>
      <c r="J55" s="15">
        <v>10</v>
      </c>
      <c r="K55" s="20">
        <f t="shared" si="1"/>
        <v>770</v>
      </c>
      <c r="L55" s="20">
        <f>I55+K55</f>
        <v>1540</v>
      </c>
      <c r="M55" s="35"/>
    </row>
    <row r="56" spans="1:13" ht="12.75">
      <c r="A56" s="41"/>
      <c r="B56" s="43" t="s">
        <v>4</v>
      </c>
      <c r="C56" s="43"/>
      <c r="D56" s="43"/>
      <c r="E56" s="16">
        <f>SUM(E53:E55)</f>
        <v>66</v>
      </c>
      <c r="F56" s="17">
        <f>SUM(F53:F55)</f>
        <v>108</v>
      </c>
      <c r="G56" s="20"/>
      <c r="H56" s="14"/>
      <c r="I56" s="18"/>
      <c r="J56" s="15"/>
      <c r="K56" s="20"/>
      <c r="L56" s="20"/>
      <c r="M56" s="35"/>
    </row>
    <row r="57" spans="1:13" ht="12.75">
      <c r="A57" s="41"/>
      <c r="B57" s="32" t="s">
        <v>20</v>
      </c>
      <c r="C57" s="32" t="s">
        <v>1</v>
      </c>
      <c r="D57" s="10" t="s">
        <v>2</v>
      </c>
      <c r="E57" s="11">
        <v>22</v>
      </c>
      <c r="F57" s="12">
        <v>34</v>
      </c>
      <c r="G57" s="15"/>
      <c r="H57" s="14">
        <v>10</v>
      </c>
      <c r="I57" s="18">
        <f t="shared" si="0"/>
        <v>340</v>
      </c>
      <c r="J57" s="15">
        <v>10</v>
      </c>
      <c r="K57" s="20">
        <f t="shared" si="1"/>
        <v>340</v>
      </c>
      <c r="L57" s="20">
        <f>I57+K57</f>
        <v>680</v>
      </c>
      <c r="M57" s="35"/>
    </row>
    <row r="58" spans="1:13" ht="12.75">
      <c r="A58" s="41"/>
      <c r="B58" s="33"/>
      <c r="C58" s="33"/>
      <c r="D58" s="10" t="s">
        <v>10</v>
      </c>
      <c r="E58" s="11">
        <v>1</v>
      </c>
      <c r="F58" s="12">
        <v>2</v>
      </c>
      <c r="G58" s="15"/>
      <c r="H58" s="14">
        <v>10</v>
      </c>
      <c r="I58" s="18">
        <f t="shared" si="0"/>
        <v>20</v>
      </c>
      <c r="J58" s="15">
        <v>10</v>
      </c>
      <c r="K58" s="20">
        <f t="shared" si="1"/>
        <v>20</v>
      </c>
      <c r="L58" s="20">
        <f>I58+K58</f>
        <v>40</v>
      </c>
      <c r="M58" s="35"/>
    </row>
    <row r="59" spans="1:13" ht="12.75">
      <c r="A59" s="41"/>
      <c r="B59" s="34"/>
      <c r="C59" s="34"/>
      <c r="D59" s="10" t="s">
        <v>3</v>
      </c>
      <c r="E59" s="11">
        <v>139</v>
      </c>
      <c r="F59" s="12">
        <v>232</v>
      </c>
      <c r="G59" s="15"/>
      <c r="H59" s="14">
        <v>10</v>
      </c>
      <c r="I59" s="18">
        <f t="shared" si="0"/>
        <v>2320</v>
      </c>
      <c r="J59" s="15">
        <v>10</v>
      </c>
      <c r="K59" s="20">
        <f t="shared" si="1"/>
        <v>2320</v>
      </c>
      <c r="L59" s="20">
        <f>I59+K59</f>
        <v>4640</v>
      </c>
      <c r="M59" s="35"/>
    </row>
    <row r="60" spans="1:13" ht="12.75">
      <c r="A60" s="41"/>
      <c r="B60" s="43" t="s">
        <v>4</v>
      </c>
      <c r="C60" s="43"/>
      <c r="D60" s="43"/>
      <c r="E60" s="16">
        <f>SUM(E57:E59)</f>
        <v>162</v>
      </c>
      <c r="F60" s="17">
        <f>SUM(F57:F59)</f>
        <v>268</v>
      </c>
      <c r="G60" s="20"/>
      <c r="H60" s="14"/>
      <c r="I60" s="18"/>
      <c r="J60" s="15"/>
      <c r="K60" s="20"/>
      <c r="L60" s="20"/>
      <c r="M60" s="35"/>
    </row>
    <row r="61" spans="1:13" ht="12.75">
      <c r="A61" s="41"/>
      <c r="B61" s="32" t="s">
        <v>21</v>
      </c>
      <c r="C61" s="32" t="s">
        <v>22</v>
      </c>
      <c r="D61" s="10" t="s">
        <v>7</v>
      </c>
      <c r="E61" s="11">
        <v>5</v>
      </c>
      <c r="F61" s="12"/>
      <c r="G61" s="15">
        <v>19</v>
      </c>
      <c r="H61" s="14"/>
      <c r="I61" s="18">
        <f>E61*G61</f>
        <v>95</v>
      </c>
      <c r="J61" s="15">
        <v>19</v>
      </c>
      <c r="K61" s="20">
        <f>E61*J61</f>
        <v>95</v>
      </c>
      <c r="L61" s="20">
        <f aca="true" t="shared" si="2" ref="L61:L66">I61+K61</f>
        <v>190</v>
      </c>
      <c r="M61" s="35"/>
    </row>
    <row r="62" spans="1:13" ht="12.75">
      <c r="A62" s="41"/>
      <c r="B62" s="33"/>
      <c r="C62" s="33"/>
      <c r="D62" s="21" t="s">
        <v>2</v>
      </c>
      <c r="E62" s="11">
        <v>3</v>
      </c>
      <c r="F62" s="12">
        <v>5</v>
      </c>
      <c r="G62" s="15"/>
      <c r="H62" s="14">
        <v>10</v>
      </c>
      <c r="I62" s="18">
        <f t="shared" si="0"/>
        <v>50</v>
      </c>
      <c r="J62" s="15">
        <v>10</v>
      </c>
      <c r="K62" s="20">
        <f t="shared" si="1"/>
        <v>50</v>
      </c>
      <c r="L62" s="20">
        <f t="shared" si="2"/>
        <v>100</v>
      </c>
      <c r="M62" s="35"/>
    </row>
    <row r="63" spans="1:13" ht="12.75">
      <c r="A63" s="41"/>
      <c r="B63" s="33"/>
      <c r="C63" s="33"/>
      <c r="D63" s="21" t="s">
        <v>3</v>
      </c>
      <c r="E63" s="11">
        <v>198</v>
      </c>
      <c r="F63" s="12">
        <v>360</v>
      </c>
      <c r="G63" s="15"/>
      <c r="H63" s="14">
        <v>10</v>
      </c>
      <c r="I63" s="18">
        <f t="shared" si="0"/>
        <v>3600</v>
      </c>
      <c r="J63" s="15">
        <v>10</v>
      </c>
      <c r="K63" s="20">
        <f t="shared" si="1"/>
        <v>3600</v>
      </c>
      <c r="L63" s="20">
        <f t="shared" si="2"/>
        <v>7200</v>
      </c>
      <c r="M63" s="35"/>
    </row>
    <row r="64" spans="1:13" ht="12.75">
      <c r="A64" s="41"/>
      <c r="B64" s="33"/>
      <c r="C64" s="44" t="s">
        <v>23</v>
      </c>
      <c r="D64" s="21" t="s">
        <v>2</v>
      </c>
      <c r="E64" s="11">
        <v>2</v>
      </c>
      <c r="F64" s="12">
        <v>3</v>
      </c>
      <c r="G64" s="15"/>
      <c r="H64" s="14">
        <v>10</v>
      </c>
      <c r="I64" s="18">
        <f t="shared" si="0"/>
        <v>30</v>
      </c>
      <c r="J64" s="15"/>
      <c r="K64" s="7"/>
      <c r="L64" s="20">
        <f t="shared" si="2"/>
        <v>30</v>
      </c>
      <c r="M64" s="35"/>
    </row>
    <row r="65" spans="1:13" ht="12.75">
      <c r="A65" s="41"/>
      <c r="B65" s="33"/>
      <c r="C65" s="44"/>
      <c r="D65" s="21" t="s">
        <v>10</v>
      </c>
      <c r="E65" s="11">
        <v>1</v>
      </c>
      <c r="F65" s="12">
        <v>2</v>
      </c>
      <c r="G65" s="15"/>
      <c r="H65" s="14">
        <v>10</v>
      </c>
      <c r="I65" s="18">
        <f t="shared" si="0"/>
        <v>20</v>
      </c>
      <c r="J65" s="15"/>
      <c r="K65" s="7"/>
      <c r="L65" s="20">
        <f t="shared" si="2"/>
        <v>20</v>
      </c>
      <c r="M65" s="35"/>
    </row>
    <row r="66" spans="1:13" ht="12.75">
      <c r="A66" s="41"/>
      <c r="B66" s="34"/>
      <c r="C66" s="44"/>
      <c r="D66" s="10" t="s">
        <v>3</v>
      </c>
      <c r="E66" s="11">
        <v>22</v>
      </c>
      <c r="F66" s="12">
        <v>40</v>
      </c>
      <c r="G66" s="15"/>
      <c r="H66" s="14">
        <v>10</v>
      </c>
      <c r="I66" s="18">
        <f t="shared" si="0"/>
        <v>400</v>
      </c>
      <c r="J66" s="15"/>
      <c r="K66" s="7"/>
      <c r="L66" s="20">
        <f t="shared" si="2"/>
        <v>400</v>
      </c>
      <c r="M66" s="35"/>
    </row>
    <row r="67" spans="1:13" ht="12.75">
      <c r="A67" s="41"/>
      <c r="B67" s="48" t="s">
        <v>4</v>
      </c>
      <c r="C67" s="49"/>
      <c r="D67" s="50"/>
      <c r="E67" s="16">
        <f>SUM(E61:E66)</f>
        <v>231</v>
      </c>
      <c r="F67" s="17">
        <f>SUM(F61:F66)</f>
        <v>410</v>
      </c>
      <c r="G67" s="15"/>
      <c r="H67" s="14"/>
      <c r="I67" s="13"/>
      <c r="J67" s="15"/>
      <c r="K67" s="7"/>
      <c r="L67" s="15"/>
      <c r="M67" s="35"/>
    </row>
    <row r="68" spans="1:13" ht="12.75">
      <c r="A68" s="41"/>
      <c r="B68" s="22" t="s">
        <v>32</v>
      </c>
      <c r="C68" s="7"/>
      <c r="D68" s="7"/>
      <c r="E68" s="22">
        <f>E10+E13+E18+E22+E26+E29+E33+E36+E40+E44+E47+E52+E56+E60+E67</f>
        <v>1283</v>
      </c>
      <c r="F68" s="22">
        <f>F10+F13+F18+F22+F26+F29+F33+F36+F40+F44+F47+F52+F56+F60+F67</f>
        <v>2122</v>
      </c>
      <c r="G68" s="20"/>
      <c r="H68" s="14"/>
      <c r="I68" s="18">
        <f>SUM(I8:I66)</f>
        <v>21562</v>
      </c>
      <c r="J68" s="15"/>
      <c r="K68" s="20"/>
      <c r="L68" s="20"/>
      <c r="M68" s="35"/>
    </row>
    <row r="69" spans="1:13" ht="15.75" thickBot="1">
      <c r="A69" s="42"/>
      <c r="B69" s="23" t="s">
        <v>33</v>
      </c>
      <c r="C69" s="8"/>
      <c r="D69" s="8"/>
      <c r="E69" s="23">
        <v>1248</v>
      </c>
      <c r="F69" s="23">
        <v>2059</v>
      </c>
      <c r="G69" s="8"/>
      <c r="H69" s="8"/>
      <c r="I69" s="8"/>
      <c r="J69" s="8"/>
      <c r="K69" s="24">
        <f>SUM(K8:K68)</f>
        <v>21022</v>
      </c>
      <c r="L69" s="9">
        <f>SUM(L8:L68)</f>
        <v>42584</v>
      </c>
      <c r="M69" s="36"/>
    </row>
  </sheetData>
  <sheetProtection/>
  <mergeCells count="63">
    <mergeCell ref="B67:D67"/>
    <mergeCell ref="B57:B59"/>
    <mergeCell ref="C57:C59"/>
    <mergeCell ref="B60:D60"/>
    <mergeCell ref="B61:B66"/>
    <mergeCell ref="C61:C63"/>
    <mergeCell ref="C64:C66"/>
    <mergeCell ref="C53:C55"/>
    <mergeCell ref="B56:D56"/>
    <mergeCell ref="B41:B43"/>
    <mergeCell ref="C41:C43"/>
    <mergeCell ref="B44:D44"/>
    <mergeCell ref="B45:B46"/>
    <mergeCell ref="C45:C46"/>
    <mergeCell ref="B47:D47"/>
    <mergeCell ref="B48:B51"/>
    <mergeCell ref="C48:C50"/>
    <mergeCell ref="B52:D52"/>
    <mergeCell ref="B53:B55"/>
    <mergeCell ref="B40:D40"/>
    <mergeCell ref="B27:B28"/>
    <mergeCell ref="C27:C28"/>
    <mergeCell ref="B29:D29"/>
    <mergeCell ref="B30:B32"/>
    <mergeCell ref="C30:C32"/>
    <mergeCell ref="B33:D33"/>
    <mergeCell ref="B34:B35"/>
    <mergeCell ref="B13:D13"/>
    <mergeCell ref="B14:B17"/>
    <mergeCell ref="C14:C16"/>
    <mergeCell ref="C34:C35"/>
    <mergeCell ref="B36:D36"/>
    <mergeCell ref="B37:B39"/>
    <mergeCell ref="C37:C39"/>
    <mergeCell ref="B19:B21"/>
    <mergeCell ref="C19:C21"/>
    <mergeCell ref="B22:D22"/>
    <mergeCell ref="E4:E6"/>
    <mergeCell ref="B26:D26"/>
    <mergeCell ref="B8:B9"/>
    <mergeCell ref="C8:C9"/>
    <mergeCell ref="B10:D10"/>
    <mergeCell ref="B11:B12"/>
    <mergeCell ref="C11:C12"/>
    <mergeCell ref="B23:B25"/>
    <mergeCell ref="C23:C25"/>
    <mergeCell ref="M8:M69"/>
    <mergeCell ref="A2:M2"/>
    <mergeCell ref="A4:A6"/>
    <mergeCell ref="B4:B6"/>
    <mergeCell ref="C4:C6"/>
    <mergeCell ref="D4:D6"/>
    <mergeCell ref="A8:A69"/>
    <mergeCell ref="B18:D18"/>
    <mergeCell ref="A1:M1"/>
    <mergeCell ref="L4:L6"/>
    <mergeCell ref="M4:M6"/>
    <mergeCell ref="F4:F6"/>
    <mergeCell ref="G4:G6"/>
    <mergeCell ref="H4:H6"/>
    <mergeCell ref="J4:J6"/>
    <mergeCell ref="K4:K6"/>
    <mergeCell ref="I4:I6"/>
  </mergeCells>
  <printOptions/>
  <pageMargins left="0.31496062992125984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2016-02-22T09:13:13Z</dcterms:modified>
  <cp:category/>
  <cp:version/>
  <cp:contentType/>
  <cp:contentStatus/>
</cp:coreProperties>
</file>