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19420" windowHeight="10790" activeTab="0"/>
  </bookViews>
  <sheets>
    <sheet name="190-1" sheetId="1" r:id="rId1"/>
    <sheet name="мулчер" sheetId="2" state="hidden" r:id="rId2"/>
  </sheets>
  <definedNames>
    <definedName name="_xlnm.Print_Area" localSheetId="0">'190-1'!$A$1:$H$21</definedName>
  </definedNames>
  <calcPr fullCalcOnLoad="1"/>
</workbook>
</file>

<file path=xl/sharedStrings.xml><?xml version="1.0" encoding="utf-8"?>
<sst xmlns="http://schemas.openxmlformats.org/spreadsheetml/2006/main" count="54" uniqueCount="35">
  <si>
    <t>дка</t>
  </si>
  <si>
    <t>Механизирано прибиране</t>
  </si>
  <si>
    <t>След сеитбено пръскане с хербицид</t>
  </si>
  <si>
    <t>Пръскане с комбиниран хербицид</t>
  </si>
  <si>
    <t>Приложение към ценовата оферта съдържащо информация за образуването на предложената цена</t>
  </si>
  <si>
    <t>Торене</t>
  </si>
  <si>
    <t>Сеитба царевица</t>
  </si>
  <si>
    <t>Обща стойност на всички видове работа:</t>
  </si>
  <si>
    <t>Обща ст-т на материалите-семена и препарати:</t>
  </si>
  <si>
    <t>ДАТА:.......................................</t>
  </si>
  <si>
    <t>/................................................................................/</t>
  </si>
  <si>
    <t>ОБЩА ЦЕНА ЗА ИЗП-Е В ЛЕВА БЕЗ ДДС</t>
  </si>
  <si>
    <t>/ИМЕ И ФАМИЛИЯ/</t>
  </si>
  <si>
    <t>СЛОВОМ......................................................................................................................................................................</t>
  </si>
  <si>
    <t>Вид на услугата</t>
  </si>
  <si>
    <t>Мярка</t>
  </si>
  <si>
    <t>Количество</t>
  </si>
  <si>
    <t>СЛОВОМ.............................................................................................................................</t>
  </si>
  <si>
    <t>т</t>
  </si>
  <si>
    <t>Есенна сеитба с пшеница</t>
  </si>
  <si>
    <t>Обеззаразяване на семена с фунгицит 190-1</t>
  </si>
  <si>
    <t>ДАТА:.........................                                                          /................................................................................/</t>
  </si>
  <si>
    <t>ГР.ДОБРИЧ                                                            ПОДПИС И ПЕЧАТ..................................</t>
  </si>
  <si>
    <t xml:space="preserve">                                                                                                              /ИМЕ И ФАМИЛИЯ/</t>
  </si>
  <si>
    <t xml:space="preserve">Фрезоване на площи с горски мулчер  на дълбочина 40 см – землище на гр. Добрич </t>
  </si>
  <si>
    <t>Пръскане  с гръбна пръскачка - гр. Добрич - 190-1;</t>
  </si>
  <si>
    <t>Пръскане  с "перла" -    гр. Добрич - 190-1;</t>
  </si>
  <si>
    <t xml:space="preserve">Ниви с ЦАРЕВИЦА с местонахождение в землища:  гр.Добрич 190 - 1 - 28,70 дка </t>
  </si>
  <si>
    <t>Ниви с пшеница в землището на гр. Добрич, 190-1 - 38 дка</t>
  </si>
  <si>
    <t>Пръскане и др. дейности в  горски разсадник с препарати на изпълнителя</t>
  </si>
  <si>
    <t>Цена за работа за един дка в лв., без ДДС</t>
  </si>
  <si>
    <t>Обща стойност на работата в лв., без ДДС</t>
  </si>
  <si>
    <r>
      <t>Цена за материали-</t>
    </r>
    <r>
      <rPr>
        <b/>
        <u val="single"/>
        <sz val="9"/>
        <color indexed="8"/>
        <rFont val="Times New Roman"/>
        <family val="1"/>
      </rPr>
      <t>семена/ препарат</t>
    </r>
    <r>
      <rPr>
        <b/>
        <sz val="9"/>
        <color indexed="8"/>
        <rFont val="Times New Roman"/>
        <family val="1"/>
      </rPr>
      <t xml:space="preserve"> за един дка в лв., без ДДС</t>
    </r>
  </si>
  <si>
    <t>Обща ст-т на материали -семена /препарати в лв., без ДДС</t>
  </si>
  <si>
    <t>I. Фрезоване на площи в землище гр. Добрич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</si>
</sst>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49">
    <font>
      <sz val="11"/>
      <color indexed="8"/>
      <name val="Times New Roman"/>
      <family val="2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sz val="8"/>
      <name val="Times New Roman"/>
      <family val="2"/>
    </font>
    <font>
      <sz val="9"/>
      <color indexed="8"/>
      <name val="Times New Roman"/>
      <family val="2"/>
    </font>
    <font>
      <b/>
      <sz val="9"/>
      <color indexed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sz val="11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sz val="11"/>
      <color indexed="52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sz val="11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  <font>
      <sz val="11"/>
      <color rgb="FFFA7D00"/>
      <name val="Times New Roman"/>
      <family val="2"/>
    </font>
    <font>
      <b/>
      <sz val="11"/>
      <color theme="1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6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6" applyNumberFormat="0" applyAlignment="0" applyProtection="0"/>
    <xf numFmtId="0" fontId="41" fillId="29" borderId="2" applyNumberFormat="0" applyAlignment="0" applyProtection="0"/>
    <xf numFmtId="0" fontId="42" fillId="30" borderId="7" applyNumberFormat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3" fillId="0" borderId="0" xfId="33" applyFont="1" applyAlignment="1">
      <alignment horizontal="center"/>
      <protection/>
    </xf>
    <xf numFmtId="0" fontId="9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2" fontId="4" fillId="0" borderId="10" xfId="0" applyNumberFormat="1" applyFont="1" applyBorder="1" applyAlignment="1" applyProtection="1">
      <alignment/>
      <protection locked="0"/>
    </xf>
    <xf numFmtId="2" fontId="4" fillId="33" borderId="10" xfId="0" applyNumberFormat="1" applyFont="1" applyFill="1" applyBorder="1" applyAlignment="1" applyProtection="1">
      <alignment/>
      <protection locked="0"/>
    </xf>
    <xf numFmtId="2" fontId="4" fillId="34" borderId="10" xfId="0" applyNumberFormat="1" applyFont="1" applyFill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2" fontId="4" fillId="35" borderId="10" xfId="0" applyNumberFormat="1" applyFont="1" applyFill="1" applyBorder="1" applyAlignment="1" applyProtection="1">
      <alignment/>
      <protection locked="0"/>
    </xf>
    <xf numFmtId="2" fontId="5" fillId="35" borderId="10" xfId="0" applyNumberFormat="1" applyFont="1" applyFill="1" applyBorder="1" applyAlignment="1" applyProtection="1">
      <alignment/>
      <protection locked="0"/>
    </xf>
    <xf numFmtId="2" fontId="5" fillId="34" borderId="10" xfId="0" applyNumberFormat="1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/>
      <protection locked="0"/>
    </xf>
    <xf numFmtId="0" fontId="4" fillId="34" borderId="10" xfId="0" applyFont="1" applyFill="1" applyBorder="1" applyAlignment="1" applyProtection="1">
      <alignment horizontal="center"/>
      <protection locked="0"/>
    </xf>
    <xf numFmtId="2" fontId="5" fillId="33" borderId="10" xfId="0" applyNumberFormat="1" applyFont="1" applyFill="1" applyBorder="1" applyAlignment="1" applyProtection="1">
      <alignment/>
      <protection locked="0"/>
    </xf>
    <xf numFmtId="2" fontId="8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0" fontId="4" fillId="34" borderId="10" xfId="0" applyFont="1" applyFill="1" applyBorder="1" applyAlignment="1" applyProtection="1">
      <alignment wrapText="1"/>
      <protection locked="0"/>
    </xf>
    <xf numFmtId="0" fontId="5" fillId="0" borderId="10" xfId="0" applyFont="1" applyFill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vertical="distributed" wrapText="1"/>
      <protection locked="0"/>
    </xf>
    <xf numFmtId="0" fontId="4" fillId="34" borderId="10" xfId="0" applyFont="1" applyFill="1" applyBorder="1" applyAlignment="1" applyProtection="1">
      <alignment vertical="distributed" wrapText="1"/>
      <protection locked="0"/>
    </xf>
    <xf numFmtId="0" fontId="5" fillId="0" borderId="10" xfId="0" applyFont="1" applyFill="1" applyBorder="1" applyAlignment="1" applyProtection="1">
      <alignment vertical="distributed" wrapText="1"/>
      <protection locked="0"/>
    </xf>
    <xf numFmtId="0" fontId="4" fillId="0" borderId="10" xfId="0" applyFont="1" applyBorder="1" applyAlignment="1" applyProtection="1">
      <alignment vertical="distributed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horizontal="justify" vertical="top" wrapText="1"/>
    </xf>
    <xf numFmtId="0" fontId="4" fillId="0" borderId="13" xfId="0" applyFont="1" applyBorder="1" applyAlignment="1" applyProtection="1">
      <alignment horizontal="center" vertical="center"/>
      <protection locked="0"/>
    </xf>
    <xf numFmtId="2" fontId="4" fillId="0" borderId="10" xfId="0" applyNumberFormat="1" applyFont="1" applyBorder="1" applyAlignment="1" applyProtection="1">
      <alignment horizontal="center" vertical="center"/>
      <protection locked="0"/>
    </xf>
    <xf numFmtId="2" fontId="4" fillId="34" borderId="10" xfId="0" applyNumberFormat="1" applyFont="1" applyFill="1" applyBorder="1" applyAlignment="1" applyProtection="1">
      <alignment horizontal="center" vertical="center"/>
      <protection locked="0"/>
    </xf>
    <xf numFmtId="2" fontId="5" fillId="35" borderId="10" xfId="0" applyNumberFormat="1" applyFont="1" applyFill="1" applyBorder="1" applyAlignment="1" applyProtection="1">
      <alignment horizontal="center" vertical="center"/>
      <protection locked="0"/>
    </xf>
    <xf numFmtId="2" fontId="5" fillId="34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justify" vertical="top" wrapText="1"/>
    </xf>
    <xf numFmtId="0" fontId="4" fillId="0" borderId="0" xfId="0" applyFont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2" fontId="4" fillId="0" borderId="10" xfId="0" applyNumberFormat="1" applyFont="1" applyBorder="1" applyAlignment="1" applyProtection="1">
      <alignment/>
      <protection locked="0"/>
    </xf>
    <xf numFmtId="2" fontId="4" fillId="34" borderId="10" xfId="0" applyNumberFormat="1" applyFont="1" applyFill="1" applyBorder="1" applyAlignment="1" applyProtection="1">
      <alignment/>
      <protection locked="0"/>
    </xf>
    <xf numFmtId="2" fontId="5" fillId="35" borderId="10" xfId="0" applyNumberFormat="1" applyFont="1" applyFill="1" applyBorder="1" applyAlignment="1" applyProtection="1">
      <alignment/>
      <protection locked="0"/>
    </xf>
    <xf numFmtId="2" fontId="5" fillId="34" borderId="10" xfId="0" applyNumberFormat="1" applyFont="1" applyFill="1" applyBorder="1" applyAlignment="1" applyProtection="1">
      <alignment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4" fillId="34" borderId="10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horizontal="center"/>
      <protection/>
    </xf>
    <xf numFmtId="2" fontId="4" fillId="34" borderId="10" xfId="0" applyNumberFormat="1" applyFont="1" applyFill="1" applyBorder="1" applyAlignment="1" applyProtection="1">
      <alignment/>
      <protection/>
    </xf>
    <xf numFmtId="2" fontId="4" fillId="35" borderId="10" xfId="0" applyNumberFormat="1" applyFont="1" applyFill="1" applyBorder="1" applyAlignment="1" applyProtection="1">
      <alignment/>
      <protection locked="0"/>
    </xf>
    <xf numFmtId="2" fontId="5" fillId="34" borderId="10" xfId="0" applyNumberFormat="1" applyFont="1" applyFill="1" applyBorder="1" applyAlignment="1" applyProtection="1">
      <alignment/>
      <protection/>
    </xf>
    <xf numFmtId="0" fontId="14" fillId="0" borderId="10" xfId="0" applyFont="1" applyFill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15" fillId="0" borderId="10" xfId="33" applyFont="1" applyFill="1" applyBorder="1" applyAlignment="1">
      <alignment horizontal="left"/>
      <protection/>
    </xf>
    <xf numFmtId="0" fontId="16" fillId="0" borderId="10" xfId="33" applyFont="1" applyFill="1" applyBorder="1" applyAlignment="1">
      <alignment horizontal="center"/>
      <protection/>
    </xf>
    <xf numFmtId="0" fontId="15" fillId="36" borderId="10" xfId="0" applyFont="1" applyFill="1" applyBorder="1" applyAlignment="1">
      <alignment horizontal="left" vertical="center" wrapText="1"/>
    </xf>
    <xf numFmtId="0" fontId="16" fillId="36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/>
      <protection locked="0"/>
    </xf>
    <xf numFmtId="2" fontId="7" fillId="0" borderId="15" xfId="0" applyNumberFormat="1" applyFont="1" applyBorder="1" applyAlignment="1" applyProtection="1">
      <alignment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8" fillId="0" borderId="17" xfId="0" applyFont="1" applyFill="1" applyBorder="1" applyAlignment="1" applyProtection="1">
      <alignment/>
      <protection locked="0"/>
    </xf>
    <xf numFmtId="2" fontId="8" fillId="0" borderId="18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10" fillId="36" borderId="10" xfId="0" applyFont="1" applyFill="1" applyBorder="1" applyAlignment="1" applyProtection="1">
      <alignment horizontal="left" vertical="center" wrapText="1"/>
      <protection locked="0"/>
    </xf>
    <xf numFmtId="0" fontId="5" fillId="36" borderId="10" xfId="0" applyFont="1" applyFill="1" applyBorder="1" applyAlignment="1" applyProtection="1">
      <alignment horizontal="left" wrapText="1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170" fontId="7" fillId="0" borderId="0" xfId="4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vertical="distributed"/>
      <protection locked="0"/>
    </xf>
    <xf numFmtId="0" fontId="10" fillId="0" borderId="19" xfId="0" applyFont="1" applyBorder="1" applyAlignment="1" applyProtection="1">
      <alignment vertical="distributed"/>
      <protection locked="0"/>
    </xf>
    <xf numFmtId="0" fontId="10" fillId="0" borderId="13" xfId="0" applyFont="1" applyBorder="1" applyAlignment="1" applyProtection="1">
      <alignment vertical="distributed"/>
      <protection locked="0"/>
    </xf>
    <xf numFmtId="0" fontId="7" fillId="0" borderId="0" xfId="0" applyFont="1" applyBorder="1" applyAlignment="1" applyProtection="1">
      <alignment horizont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New_ Pril 2-a_specifikacia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3.140625" style="23" customWidth="1"/>
    <col min="2" max="2" width="47.140625" style="3" customWidth="1"/>
    <col min="3" max="3" width="5.28125" style="3" customWidth="1"/>
    <col min="4" max="4" width="9.57421875" style="3" customWidth="1"/>
    <col min="5" max="5" width="13.8515625" style="3" customWidth="1"/>
    <col min="6" max="6" width="13.57421875" style="27" customWidth="1"/>
    <col min="7" max="7" width="22.140625" style="3" customWidth="1"/>
    <col min="8" max="8" width="21.140625" style="3" customWidth="1"/>
    <col min="9" max="9" width="0.42578125" style="3" hidden="1" customWidth="1"/>
    <col min="10" max="12" width="9.140625" style="3" hidden="1" customWidth="1"/>
    <col min="13" max="16384" width="9.140625" style="3" customWidth="1"/>
  </cols>
  <sheetData>
    <row r="1" spans="1:8" ht="13.5" customHeight="1">
      <c r="A1" s="91" t="s">
        <v>4</v>
      </c>
      <c r="B1" s="91"/>
      <c r="C1" s="91"/>
      <c r="D1" s="91"/>
      <c r="E1" s="91"/>
      <c r="F1" s="91"/>
      <c r="G1" s="91"/>
      <c r="H1" s="91"/>
    </row>
    <row r="2" spans="1:12" s="5" customFormat="1" ht="36.75" customHeight="1">
      <c r="A2" s="28"/>
      <c r="B2" s="13" t="s">
        <v>14</v>
      </c>
      <c r="C2" s="13" t="s">
        <v>15</v>
      </c>
      <c r="D2" s="13" t="s">
        <v>16</v>
      </c>
      <c r="E2" s="29" t="s">
        <v>30</v>
      </c>
      <c r="F2" s="30" t="s">
        <v>31</v>
      </c>
      <c r="G2" s="31" t="s">
        <v>32</v>
      </c>
      <c r="H2" s="32" t="s">
        <v>33</v>
      </c>
      <c r="I2" s="4"/>
      <c r="L2" s="6"/>
    </row>
    <row r="3" spans="1:12" ht="19.5" customHeight="1">
      <c r="A3" s="7">
        <v>1</v>
      </c>
      <c r="B3" s="92" t="s">
        <v>27</v>
      </c>
      <c r="C3" s="92"/>
      <c r="D3" s="92"/>
      <c r="E3" s="92"/>
      <c r="F3" s="92"/>
      <c r="G3" s="92"/>
      <c r="H3" s="92"/>
      <c r="L3" s="6"/>
    </row>
    <row r="4" spans="1:12" ht="12.75">
      <c r="A4" s="8"/>
      <c r="B4" s="14" t="s">
        <v>5</v>
      </c>
      <c r="C4" s="9" t="s">
        <v>0</v>
      </c>
      <c r="D4" s="10">
        <v>28.7</v>
      </c>
      <c r="E4" s="15"/>
      <c r="F4" s="12">
        <f>D4*E4</f>
        <v>0</v>
      </c>
      <c r="G4" s="16"/>
      <c r="H4" s="17">
        <f>D4*G4</f>
        <v>0</v>
      </c>
      <c r="I4" s="22"/>
      <c r="J4" s="3">
        <f>SUM(H4:H8)</f>
        <v>0</v>
      </c>
      <c r="L4" s="6"/>
    </row>
    <row r="5" spans="1:12" ht="12.75">
      <c r="A5" s="18"/>
      <c r="B5" s="19" t="s">
        <v>6</v>
      </c>
      <c r="C5" s="20" t="s">
        <v>0</v>
      </c>
      <c r="D5" s="12">
        <v>28.7</v>
      </c>
      <c r="E5" s="11"/>
      <c r="F5" s="12">
        <f>D5*E5</f>
        <v>0</v>
      </c>
      <c r="G5" s="21"/>
      <c r="H5" s="17">
        <f>D5*G5</f>
        <v>0</v>
      </c>
      <c r="J5" s="22" t="e">
        <f>#REF!+J4</f>
        <v>#REF!</v>
      </c>
      <c r="L5" s="6"/>
    </row>
    <row r="6" spans="1:12" ht="12.75">
      <c r="A6" s="18"/>
      <c r="B6" s="19" t="s">
        <v>2</v>
      </c>
      <c r="C6" s="20" t="s">
        <v>0</v>
      </c>
      <c r="D6" s="12">
        <v>28.7</v>
      </c>
      <c r="E6" s="11"/>
      <c r="F6" s="12">
        <f>D6*E6</f>
        <v>0</v>
      </c>
      <c r="G6" s="21"/>
      <c r="H6" s="17">
        <f>D6*G6</f>
        <v>0</v>
      </c>
      <c r="I6" s="22"/>
      <c r="J6" s="3" t="e">
        <f>J5/D7</f>
        <v>#REF!</v>
      </c>
      <c r="L6" s="6"/>
    </row>
    <row r="7" spans="1:12" ht="12.75">
      <c r="A7" s="8"/>
      <c r="B7" s="13" t="s">
        <v>3</v>
      </c>
      <c r="C7" s="9" t="s">
        <v>0</v>
      </c>
      <c r="D7" s="12">
        <v>28.7</v>
      </c>
      <c r="E7" s="15"/>
      <c r="F7" s="12">
        <f>D7*E7</f>
        <v>0</v>
      </c>
      <c r="G7" s="16"/>
      <c r="H7" s="17">
        <f>D7*G7</f>
        <v>0</v>
      </c>
      <c r="J7" s="22"/>
      <c r="L7" s="6"/>
    </row>
    <row r="8" spans="1:12" ht="12.75">
      <c r="A8" s="18"/>
      <c r="B8" s="14" t="s">
        <v>1</v>
      </c>
      <c r="C8" s="9" t="s">
        <v>0</v>
      </c>
      <c r="D8" s="12">
        <v>28.7</v>
      </c>
      <c r="E8" s="15"/>
      <c r="F8" s="12">
        <f>D8*E8</f>
        <v>0</v>
      </c>
      <c r="G8" s="13"/>
      <c r="H8" s="13"/>
      <c r="L8" s="6"/>
    </row>
    <row r="9" spans="1:12" ht="12.75">
      <c r="A9" s="72">
        <v>2</v>
      </c>
      <c r="B9" s="95" t="s">
        <v>28</v>
      </c>
      <c r="C9" s="96"/>
      <c r="D9" s="96"/>
      <c r="E9" s="96"/>
      <c r="F9" s="96"/>
      <c r="G9" s="96"/>
      <c r="H9" s="96"/>
      <c r="K9" s="74"/>
      <c r="L9" s="75"/>
    </row>
    <row r="10" spans="1:12" ht="13.5">
      <c r="A10" s="66"/>
      <c r="B10" s="67" t="s">
        <v>19</v>
      </c>
      <c r="C10" s="68" t="s">
        <v>0</v>
      </c>
      <c r="D10" s="69">
        <v>38</v>
      </c>
      <c r="E10" s="70"/>
      <c r="F10" s="69">
        <f>D10*E10</f>
        <v>0</v>
      </c>
      <c r="G10" s="63"/>
      <c r="H10" s="71">
        <f>D10*G10</f>
        <v>0</v>
      </c>
      <c r="K10" s="76"/>
      <c r="L10" s="77"/>
    </row>
    <row r="11" spans="1:12" ht="12.75">
      <c r="A11" s="18"/>
      <c r="B11" s="19" t="s">
        <v>2</v>
      </c>
      <c r="C11" s="20" t="s">
        <v>0</v>
      </c>
      <c r="D11" s="12">
        <v>38</v>
      </c>
      <c r="E11" s="11"/>
      <c r="F11" s="12">
        <f>D11*E11</f>
        <v>0</v>
      </c>
      <c r="G11" s="21"/>
      <c r="H11" s="17">
        <f>D11*G11</f>
        <v>0</v>
      </c>
      <c r="I11" s="22"/>
      <c r="J11" s="3" t="e">
        <f>J10/D12</f>
        <v>#DIV/0!</v>
      </c>
      <c r="L11" s="6"/>
    </row>
    <row r="12" spans="1:12" ht="10.5" customHeight="1">
      <c r="A12" s="73">
        <v>3</v>
      </c>
      <c r="B12" s="93" t="s">
        <v>29</v>
      </c>
      <c r="C12" s="93"/>
      <c r="D12" s="93"/>
      <c r="E12" s="93"/>
      <c r="F12" s="93"/>
      <c r="G12" s="93"/>
      <c r="H12" s="93"/>
      <c r="J12" s="22"/>
      <c r="L12" s="22"/>
    </row>
    <row r="13" spans="1:12" s="33" customFormat="1" ht="13.5">
      <c r="A13" s="59"/>
      <c r="B13" s="78" t="s">
        <v>25</v>
      </c>
      <c r="C13" s="60" t="s">
        <v>0</v>
      </c>
      <c r="D13" s="61">
        <v>24</v>
      </c>
      <c r="E13" s="61"/>
      <c r="F13" s="62">
        <f>D13*E13</f>
        <v>0</v>
      </c>
      <c r="G13" s="63"/>
      <c r="H13" s="64">
        <f>D13*G13</f>
        <v>0</v>
      </c>
      <c r="J13" s="49" t="e">
        <f>F13+F14+H13+H14+#REF!+F15+#REF!+H15</f>
        <v>#REF!</v>
      </c>
      <c r="K13" s="49"/>
      <c r="L13" s="49"/>
    </row>
    <row r="14" spans="1:11" s="33" customFormat="1" ht="13.5">
      <c r="A14" s="59"/>
      <c r="B14" s="78" t="s">
        <v>26</v>
      </c>
      <c r="C14" s="60" t="s">
        <v>0</v>
      </c>
      <c r="D14" s="61">
        <v>76</v>
      </c>
      <c r="E14" s="61"/>
      <c r="F14" s="62">
        <f>D14*E14</f>
        <v>0</v>
      </c>
      <c r="G14" s="63"/>
      <c r="H14" s="64">
        <f>D14*G14</f>
        <v>0</v>
      </c>
      <c r="J14" s="49"/>
      <c r="K14" s="49"/>
    </row>
    <row r="15" spans="1:11" s="33" customFormat="1" ht="13.5">
      <c r="A15" s="59"/>
      <c r="B15" s="78" t="s">
        <v>20</v>
      </c>
      <c r="C15" s="60" t="s">
        <v>18</v>
      </c>
      <c r="D15" s="61">
        <v>1</v>
      </c>
      <c r="E15" s="61"/>
      <c r="F15" s="62">
        <f>D15*E15</f>
        <v>0</v>
      </c>
      <c r="G15" s="65"/>
      <c r="H15" s="64">
        <f>D15*G15</f>
        <v>0</v>
      </c>
      <c r="K15" s="49"/>
    </row>
    <row r="16" spans="1:11" ht="12.75">
      <c r="A16" s="80"/>
      <c r="B16" s="2"/>
      <c r="C16" s="24"/>
      <c r="D16" s="25"/>
      <c r="E16" s="4"/>
      <c r="F16" s="25"/>
      <c r="G16" s="5"/>
      <c r="H16" s="81"/>
      <c r="J16" s="22" t="e">
        <f>SUM(J12:J15)</f>
        <v>#REF!</v>
      </c>
      <c r="K16" s="3" t="e">
        <f>J16*2</f>
        <v>#REF!</v>
      </c>
    </row>
    <row r="17" spans="1:10" ht="13.5">
      <c r="A17" s="80"/>
      <c r="B17" s="26"/>
      <c r="C17" s="26"/>
      <c r="D17" s="26"/>
      <c r="E17" s="26"/>
      <c r="F17" s="90" t="s">
        <v>7</v>
      </c>
      <c r="G17" s="90"/>
      <c r="H17" s="82">
        <f>F4+F5+F6+F7+F8+F15+F10+F13+F14</f>
        <v>0</v>
      </c>
      <c r="J17" s="22"/>
    </row>
    <row r="18" spans="1:8" ht="13.5">
      <c r="A18" s="80"/>
      <c r="B18" s="89" t="s">
        <v>22</v>
      </c>
      <c r="C18" s="89"/>
      <c r="D18" s="89"/>
      <c r="E18" s="79"/>
      <c r="F18" s="97" t="s">
        <v>8</v>
      </c>
      <c r="G18" s="97"/>
      <c r="H18" s="82">
        <f>H4+H5+H6+H7+H15+H10+H13+H14</f>
        <v>0</v>
      </c>
    </row>
    <row r="19" spans="1:8" ht="18" customHeight="1">
      <c r="A19" s="80"/>
      <c r="B19" s="5" t="s">
        <v>21</v>
      </c>
      <c r="C19" s="79"/>
      <c r="D19" s="79"/>
      <c r="E19" s="79"/>
      <c r="F19" s="90" t="s">
        <v>11</v>
      </c>
      <c r="G19" s="90"/>
      <c r="H19" s="82">
        <f>H17+H18</f>
        <v>0</v>
      </c>
    </row>
    <row r="20" spans="1:8" ht="18" customHeight="1">
      <c r="A20" s="80"/>
      <c r="B20" s="88" t="s">
        <v>23</v>
      </c>
      <c r="C20" s="88"/>
      <c r="D20" s="88"/>
      <c r="E20" s="88"/>
      <c r="F20" s="89" t="s">
        <v>13</v>
      </c>
      <c r="G20" s="89"/>
      <c r="H20" s="94"/>
    </row>
    <row r="21" spans="1:8" ht="12.75">
      <c r="A21" s="83"/>
      <c r="B21" s="84"/>
      <c r="C21" s="85"/>
      <c r="D21" s="85"/>
      <c r="E21" s="85"/>
      <c r="F21" s="86"/>
      <c r="G21" s="84"/>
      <c r="H21" s="87"/>
    </row>
    <row r="22" ht="12.75">
      <c r="H22" s="22">
        <f>H19+мулчер!F4</f>
        <v>0</v>
      </c>
    </row>
    <row r="23" spans="4:8" ht="12.75">
      <c r="D23" s="22"/>
      <c r="E23" s="22"/>
      <c r="H23" s="22"/>
    </row>
    <row r="24" spans="5:8" ht="12.75">
      <c r="E24" s="22"/>
      <c r="H24" s="22">
        <f>H22-H23</f>
        <v>0</v>
      </c>
    </row>
    <row r="25" ht="12.75">
      <c r="H25" s="22"/>
    </row>
    <row r="26" ht="12.75">
      <c r="H26" s="22">
        <f>H24-F13-F14-F15-H13-H14-H15</f>
        <v>0</v>
      </c>
    </row>
  </sheetData>
  <sheetProtection/>
  <mergeCells count="10">
    <mergeCell ref="B20:E20"/>
    <mergeCell ref="B18:D18"/>
    <mergeCell ref="F17:G17"/>
    <mergeCell ref="A1:H1"/>
    <mergeCell ref="B3:H3"/>
    <mergeCell ref="B12:H12"/>
    <mergeCell ref="F20:H20"/>
    <mergeCell ref="B9:H9"/>
    <mergeCell ref="F18:G18"/>
    <mergeCell ref="F19:G19"/>
  </mergeCells>
  <printOptions/>
  <pageMargins left="0.6299212598425197" right="0.2362204724409449" top="0.7480314960629921" bottom="0.7480314960629921" header="0.31496062992125984" footer="0.31496062992125984"/>
  <pageSetup fitToWidth="0" orientation="landscape" paperSize="9" r:id="rId1"/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4.57421875" style="50" customWidth="1"/>
    <col min="2" max="2" width="30.28125" style="33" customWidth="1"/>
    <col min="3" max="3" width="6.8515625" style="33" bestFit="1" customWidth="1"/>
    <col min="4" max="4" width="9.421875" style="33" bestFit="1" customWidth="1"/>
    <col min="5" max="5" width="20.140625" style="33" customWidth="1"/>
    <col min="6" max="6" width="18.421875" style="58" customWidth="1"/>
    <col min="7" max="7" width="27.8515625" style="33" customWidth="1"/>
    <col min="8" max="8" width="29.57421875" style="33" customWidth="1"/>
    <col min="9" max="16384" width="9.140625" style="33" customWidth="1"/>
  </cols>
  <sheetData>
    <row r="1" spans="1:8" ht="13.5" customHeight="1">
      <c r="A1" s="99" t="s">
        <v>4</v>
      </c>
      <c r="B1" s="100"/>
      <c r="C1" s="100"/>
      <c r="D1" s="100"/>
      <c r="E1" s="100"/>
      <c r="F1" s="100"/>
      <c r="G1" s="100"/>
      <c r="H1" s="101"/>
    </row>
    <row r="2" spans="1:8" s="34" customFormat="1" ht="21" customHeight="1">
      <c r="A2" s="102" t="s">
        <v>34</v>
      </c>
      <c r="B2" s="103"/>
      <c r="C2" s="103"/>
      <c r="D2" s="103"/>
      <c r="E2" s="103"/>
      <c r="F2" s="103"/>
      <c r="G2" s="103"/>
      <c r="H2" s="104"/>
    </row>
    <row r="3" spans="1:8" ht="25.5" customHeight="1">
      <c r="A3" s="35"/>
      <c r="B3" s="36" t="s">
        <v>14</v>
      </c>
      <c r="C3" s="37" t="s">
        <v>15</v>
      </c>
      <c r="D3" s="37" t="s">
        <v>16</v>
      </c>
      <c r="E3" s="38" t="s">
        <v>30</v>
      </c>
      <c r="F3" s="39" t="s">
        <v>31</v>
      </c>
      <c r="G3" s="40" t="s">
        <v>32</v>
      </c>
      <c r="H3" s="41" t="s">
        <v>33</v>
      </c>
    </row>
    <row r="4" spans="1:12" ht="38.25" customHeight="1">
      <c r="A4" s="42">
        <v>1</v>
      </c>
      <c r="B4" s="43" t="s">
        <v>24</v>
      </c>
      <c r="C4" s="44" t="s">
        <v>0</v>
      </c>
      <c r="D4" s="45">
        <v>38</v>
      </c>
      <c r="E4" s="45"/>
      <c r="F4" s="46">
        <f>D4*E4</f>
        <v>0</v>
      </c>
      <c r="G4" s="47">
        <v>0</v>
      </c>
      <c r="H4" s="48">
        <f>D4*G4</f>
        <v>0</v>
      </c>
      <c r="J4" s="49"/>
      <c r="L4" s="49"/>
    </row>
    <row r="5" spans="2:12" ht="13.5">
      <c r="B5" s="51"/>
      <c r="C5" s="52"/>
      <c r="D5" s="53"/>
      <c r="E5" s="53"/>
      <c r="F5" s="54"/>
      <c r="G5" s="55"/>
      <c r="H5" s="55"/>
      <c r="J5" s="49"/>
      <c r="K5" s="49"/>
      <c r="L5" s="49"/>
    </row>
    <row r="6" spans="2:12" ht="13.5">
      <c r="B6" s="51"/>
      <c r="C6" s="52"/>
      <c r="D6" s="53"/>
      <c r="E6" s="53"/>
      <c r="F6" s="54"/>
      <c r="G6" s="55"/>
      <c r="H6" s="55"/>
      <c r="J6" s="49"/>
      <c r="K6" s="49"/>
      <c r="L6" s="49"/>
    </row>
    <row r="7" spans="2:12" ht="13.5">
      <c r="B7" s="51"/>
      <c r="C7" s="52"/>
      <c r="D7" s="53"/>
      <c r="E7" s="53"/>
      <c r="F7" s="54"/>
      <c r="G7" s="55"/>
      <c r="H7" s="55"/>
      <c r="J7" s="49"/>
      <c r="K7" s="49"/>
      <c r="L7" s="49"/>
    </row>
    <row r="8" spans="2:12" ht="13.5">
      <c r="B8" s="51"/>
      <c r="C8" s="52"/>
      <c r="D8" s="53"/>
      <c r="E8" s="53"/>
      <c r="F8" s="54"/>
      <c r="G8" s="55"/>
      <c r="H8" s="55"/>
      <c r="J8" s="49"/>
      <c r="K8" s="49"/>
      <c r="L8" s="49"/>
    </row>
    <row r="9" spans="2:12" ht="13.5">
      <c r="B9" s="51"/>
      <c r="C9" s="52"/>
      <c r="D9" s="53"/>
      <c r="E9" s="53"/>
      <c r="F9" s="54"/>
      <c r="G9" s="55"/>
      <c r="H9" s="55"/>
      <c r="J9" s="49"/>
      <c r="K9" s="49"/>
      <c r="L9" s="49"/>
    </row>
    <row r="10" spans="2:12" ht="13.5">
      <c r="B10" s="51"/>
      <c r="C10" s="52"/>
      <c r="D10" s="53"/>
      <c r="E10" s="53"/>
      <c r="F10" s="54"/>
      <c r="G10" s="55"/>
      <c r="H10" s="55"/>
      <c r="J10" s="49"/>
      <c r="K10" s="49"/>
      <c r="L10" s="49"/>
    </row>
    <row r="11" spans="2:10" ht="13.5">
      <c r="B11" s="1" t="s">
        <v>9</v>
      </c>
      <c r="C11" s="98" t="s">
        <v>10</v>
      </c>
      <c r="D11" s="98"/>
      <c r="E11" s="98"/>
      <c r="F11" s="105" t="s">
        <v>11</v>
      </c>
      <c r="G11" s="105"/>
      <c r="H11" s="57"/>
      <c r="J11" s="49"/>
    </row>
    <row r="12" spans="2:10" ht="13.5">
      <c r="B12" s="1"/>
      <c r="C12" s="52"/>
      <c r="D12" s="52"/>
      <c r="E12" s="52"/>
      <c r="F12" s="56"/>
      <c r="G12" s="56"/>
      <c r="H12" s="57"/>
      <c r="J12" s="49"/>
    </row>
    <row r="13" spans="3:10" ht="13.5">
      <c r="C13" s="98" t="s">
        <v>12</v>
      </c>
      <c r="D13" s="98"/>
      <c r="E13" s="98"/>
      <c r="F13" s="98" t="s">
        <v>17</v>
      </c>
      <c r="G13" s="98"/>
      <c r="H13" s="98"/>
      <c r="J13" s="49"/>
    </row>
    <row r="14" spans="3:8" ht="13.5">
      <c r="C14" s="1"/>
      <c r="D14" s="1"/>
      <c r="E14" s="1"/>
      <c r="H14" s="49"/>
    </row>
    <row r="15" ht="13.5">
      <c r="H15" s="49"/>
    </row>
    <row r="16" spans="4:8" ht="13.5">
      <c r="D16" s="49"/>
      <c r="E16" s="49"/>
      <c r="H16" s="49"/>
    </row>
    <row r="17" ht="13.5">
      <c r="E17" s="49"/>
    </row>
    <row r="18" ht="13.5">
      <c r="H18" s="49"/>
    </row>
  </sheetData>
  <sheetProtection/>
  <mergeCells count="6">
    <mergeCell ref="C13:E13"/>
    <mergeCell ref="F13:H13"/>
    <mergeCell ref="A1:H1"/>
    <mergeCell ref="A2:H2"/>
    <mergeCell ref="C11:E11"/>
    <mergeCell ref="F11:G11"/>
  </mergeCells>
  <printOptions/>
  <pageMargins left="0.16" right="0.1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Потребител на Windows</cp:lastModifiedBy>
  <cp:lastPrinted>2019-02-15T12:19:42Z</cp:lastPrinted>
  <dcterms:created xsi:type="dcterms:W3CDTF">2013-01-25T13:03:14Z</dcterms:created>
  <dcterms:modified xsi:type="dcterms:W3CDTF">2019-04-23T12:32:08Z</dcterms:modified>
  <cp:category/>
  <cp:version/>
  <cp:contentType/>
  <cp:contentStatus/>
</cp:coreProperties>
</file>