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дългосрочно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<sst xmlns="http://schemas.openxmlformats.org/spreadsheetml/2006/main" count="89" uniqueCount="35">
  <si>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Дървесен вид</t>
  </si>
  <si>
    <t>Позиция</t>
  </si>
  <si>
    <t>Сортимент</t>
  </si>
  <si>
    <t>Отдел и подотдел</t>
  </si>
  <si>
    <t>Прогнозно количество дървесина пл.куб.м.</t>
  </si>
  <si>
    <t xml:space="preserve">П Р Е Д Л О Ж Е Н И Е </t>
  </si>
  <si>
    <t>Обща цена. лв. без ДДС</t>
  </si>
  <si>
    <t>Средна техн.дървесина</t>
  </si>
  <si>
    <t>Дребна техн.дървесина</t>
  </si>
  <si>
    <t>Дърва за огрев</t>
  </si>
  <si>
    <t>цер</t>
  </si>
  <si>
    <t>Общо за отдела</t>
  </si>
  <si>
    <t>др. изд.</t>
  </si>
  <si>
    <t>др. вис.</t>
  </si>
  <si>
    <t>липа</t>
  </si>
  <si>
    <t>акация</t>
  </si>
  <si>
    <t>Дребна техн. Дървесина</t>
  </si>
  <si>
    <t>297/a</t>
  </si>
  <si>
    <t>292/в</t>
  </si>
  <si>
    <t>Едра техн. дървесина</t>
  </si>
  <si>
    <t>191/н</t>
  </si>
  <si>
    <t>Дребна техн. дървесина</t>
  </si>
  <si>
    <t>110/и</t>
  </si>
  <si>
    <t>113/з</t>
  </si>
  <si>
    <t>116/ж</t>
  </si>
  <si>
    <t>466/з</t>
  </si>
  <si>
    <t>291/в</t>
  </si>
  <si>
    <t>Едра техн. Дървесина</t>
  </si>
  <si>
    <t>2723/а</t>
  </si>
  <si>
    <t>Общо за позицията</t>
  </si>
  <si>
    <t>Прогнозно количество дървесина простр.куб.м.</t>
  </si>
  <si>
    <r>
      <t>Тр. за бич. 18-29 см (пл.м</t>
    </r>
    <r>
      <rPr>
        <sz val="11"/>
        <rFont val="Calibri"/>
        <family val="2"/>
      </rPr>
      <t>³</t>
    </r>
    <r>
      <rPr>
        <sz val="11"/>
        <rFont val="Times New Roman"/>
        <family val="1"/>
      </rPr>
      <t>)</t>
    </r>
  </si>
  <si>
    <t>за  продажба на стояща дървесина на корен в ТП"ДЛС Балчик" -  2016 г.</t>
  </si>
  <si>
    <t xml:space="preserve"> Срок за сеч</t>
  </si>
  <si>
    <t xml:space="preserve">Начална цена за продажба на стояща дървесина на корен, лв./м3                             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</si>
</sst>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"/>
    <numFmt numFmtId="190" formatCode="[$-402]dd\ mmmm\ yyyy\ &quot;г.&quot;"/>
    <numFmt numFmtId="191" formatCode="hh:mm:ss\ &quot;ч.&quot;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  <numFmt numFmtId="196" formatCode="0.0000000"/>
    <numFmt numFmtId="197" formatCode="0.000000"/>
    <numFmt numFmtId="198" formatCode="0.00000"/>
    <numFmt numFmtId="19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0" fontId="5" fillId="32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2" fontId="5" fillId="32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5" fillId="32" borderId="10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7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2" borderId="10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7.8515625" style="3" customWidth="1"/>
    <col min="2" max="2" width="8.28125" style="3" customWidth="1"/>
    <col min="3" max="3" width="9.00390625" style="3" customWidth="1"/>
    <col min="4" max="4" width="25.140625" style="3" customWidth="1"/>
    <col min="5" max="5" width="11.8515625" style="3" customWidth="1"/>
    <col min="6" max="6" width="12.57421875" style="3" customWidth="1"/>
    <col min="7" max="7" width="11.8515625" style="3" customWidth="1"/>
    <col min="8" max="8" width="11.421875" style="3" customWidth="1"/>
    <col min="9" max="9" width="11.28125" style="3" bestFit="1" customWidth="1"/>
    <col min="10" max="16384" width="9.140625" style="3" customWidth="1"/>
  </cols>
  <sheetData>
    <row r="1" spans="1:8" ht="15.7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32</v>
      </c>
      <c r="B2" s="28"/>
      <c r="C2" s="28"/>
      <c r="D2" s="28"/>
      <c r="E2" s="28"/>
      <c r="F2" s="28"/>
      <c r="G2" s="28"/>
      <c r="H2" s="28"/>
    </row>
    <row r="3" spans="1:5" ht="15.75">
      <c r="A3" s="8"/>
      <c r="B3" s="8"/>
      <c r="C3" s="8"/>
      <c r="D3" s="8"/>
      <c r="E3" s="8"/>
    </row>
    <row r="4" spans="1:5" ht="15.75">
      <c r="A4" s="8"/>
      <c r="B4" s="8"/>
      <c r="C4" s="8"/>
      <c r="D4" s="8"/>
      <c r="E4" s="8"/>
    </row>
    <row r="5" spans="1:9" ht="82.5" customHeight="1">
      <c r="A5" s="12" t="s">
        <v>1</v>
      </c>
      <c r="B5" s="13" t="s">
        <v>3</v>
      </c>
      <c r="C5" s="14" t="s">
        <v>0</v>
      </c>
      <c r="D5" s="12" t="s">
        <v>2</v>
      </c>
      <c r="E5" s="14" t="s">
        <v>4</v>
      </c>
      <c r="F5" s="14" t="s">
        <v>30</v>
      </c>
      <c r="G5" s="11" t="s">
        <v>34</v>
      </c>
      <c r="H5" s="14" t="s">
        <v>6</v>
      </c>
      <c r="I5" s="14" t="s">
        <v>33</v>
      </c>
    </row>
    <row r="6" spans="1:9" ht="15.75">
      <c r="A6" s="25">
        <v>1</v>
      </c>
      <c r="B6" s="25" t="s">
        <v>22</v>
      </c>
      <c r="C6" s="25" t="s">
        <v>10</v>
      </c>
      <c r="D6" s="23" t="s">
        <v>31</v>
      </c>
      <c r="E6" s="2">
        <v>15</v>
      </c>
      <c r="F6" s="18"/>
      <c r="G6" s="15">
        <v>53</v>
      </c>
      <c r="H6" s="5">
        <f>E6*G6</f>
        <v>795</v>
      </c>
      <c r="I6" s="25"/>
    </row>
    <row r="7" spans="1:9" ht="15.75">
      <c r="A7" s="26"/>
      <c r="B7" s="26"/>
      <c r="C7" s="26"/>
      <c r="D7" s="1" t="s">
        <v>7</v>
      </c>
      <c r="E7" s="2">
        <v>9</v>
      </c>
      <c r="F7" s="18">
        <v>15</v>
      </c>
      <c r="G7" s="15">
        <v>27</v>
      </c>
      <c r="H7" s="5">
        <f>F7*G7</f>
        <v>405</v>
      </c>
      <c r="I7" s="26"/>
    </row>
    <row r="8" spans="1:9" ht="15.75">
      <c r="A8" s="26"/>
      <c r="B8" s="27"/>
      <c r="C8" s="27"/>
      <c r="D8" s="1" t="s">
        <v>9</v>
      </c>
      <c r="E8" s="2">
        <v>242</v>
      </c>
      <c r="F8" s="18">
        <v>440</v>
      </c>
      <c r="G8" s="15">
        <v>27</v>
      </c>
      <c r="H8" s="5">
        <f>F8*G8</f>
        <v>11880</v>
      </c>
      <c r="I8" s="26"/>
    </row>
    <row r="9" spans="1:9" ht="15.75">
      <c r="A9" s="26"/>
      <c r="B9" s="33" t="s">
        <v>11</v>
      </c>
      <c r="C9" s="33"/>
      <c r="D9" s="33"/>
      <c r="E9" s="4">
        <f>SUM(E6:E8)</f>
        <v>266</v>
      </c>
      <c r="F9" s="19">
        <f>SUM(F6:F8)</f>
        <v>455</v>
      </c>
      <c r="G9" s="21"/>
      <c r="H9" s="6">
        <f>SUM(H6:H8)</f>
        <v>13080</v>
      </c>
      <c r="I9" s="26"/>
    </row>
    <row r="10" spans="1:9" ht="15.75">
      <c r="A10" s="26"/>
      <c r="B10" s="30" t="s">
        <v>23</v>
      </c>
      <c r="C10" s="44" t="s">
        <v>10</v>
      </c>
      <c r="D10" s="7" t="s">
        <v>19</v>
      </c>
      <c r="E10" s="2">
        <v>2</v>
      </c>
      <c r="F10" s="18">
        <v>3</v>
      </c>
      <c r="G10" s="15">
        <v>27</v>
      </c>
      <c r="H10" s="5">
        <f aca="true" t="shared" si="0" ref="H10:H22">F10*G10</f>
        <v>81</v>
      </c>
      <c r="I10" s="26"/>
    </row>
    <row r="11" spans="1:9" ht="15.75">
      <c r="A11" s="26"/>
      <c r="B11" s="30"/>
      <c r="C11" s="44"/>
      <c r="D11" s="7" t="s">
        <v>7</v>
      </c>
      <c r="E11" s="2">
        <v>7</v>
      </c>
      <c r="F11" s="18">
        <v>12</v>
      </c>
      <c r="G11" s="15">
        <v>27</v>
      </c>
      <c r="H11" s="5">
        <f t="shared" si="0"/>
        <v>324</v>
      </c>
      <c r="I11" s="26"/>
    </row>
    <row r="12" spans="1:9" ht="15.75">
      <c r="A12" s="26"/>
      <c r="B12" s="30"/>
      <c r="C12" s="44"/>
      <c r="D12" s="1" t="s">
        <v>9</v>
      </c>
      <c r="E12" s="2">
        <v>74</v>
      </c>
      <c r="F12" s="18">
        <v>135</v>
      </c>
      <c r="G12" s="15">
        <v>27</v>
      </c>
      <c r="H12" s="5">
        <f t="shared" si="0"/>
        <v>3645</v>
      </c>
      <c r="I12" s="26"/>
    </row>
    <row r="13" spans="1:9" ht="15.75">
      <c r="A13" s="26"/>
      <c r="B13" s="30"/>
      <c r="C13" s="44" t="s">
        <v>13</v>
      </c>
      <c r="D13" s="1" t="s">
        <v>7</v>
      </c>
      <c r="E13" s="2">
        <v>2</v>
      </c>
      <c r="F13" s="18">
        <v>3</v>
      </c>
      <c r="G13" s="15">
        <v>27</v>
      </c>
      <c r="H13" s="5">
        <f t="shared" si="0"/>
        <v>81</v>
      </c>
      <c r="I13" s="26"/>
    </row>
    <row r="14" spans="1:9" ht="15.75">
      <c r="A14" s="26"/>
      <c r="B14" s="30"/>
      <c r="C14" s="44"/>
      <c r="D14" s="1" t="s">
        <v>9</v>
      </c>
      <c r="E14" s="2">
        <v>31</v>
      </c>
      <c r="F14" s="18">
        <v>56</v>
      </c>
      <c r="G14" s="15">
        <v>27</v>
      </c>
      <c r="H14" s="5">
        <f t="shared" si="0"/>
        <v>1512</v>
      </c>
      <c r="I14" s="26"/>
    </row>
    <row r="15" spans="1:9" ht="15.75">
      <c r="A15" s="26"/>
      <c r="B15" s="33" t="s">
        <v>11</v>
      </c>
      <c r="C15" s="33"/>
      <c r="D15" s="33"/>
      <c r="E15" s="4">
        <f>SUM(E10:E14)</f>
        <v>116</v>
      </c>
      <c r="F15" s="19">
        <f>SUM(F10:F14)</f>
        <v>209</v>
      </c>
      <c r="G15" s="21">
        <v>27</v>
      </c>
      <c r="H15" s="6">
        <f t="shared" si="0"/>
        <v>5643</v>
      </c>
      <c r="I15" s="26"/>
    </row>
    <row r="16" spans="1:9" ht="15.75">
      <c r="A16" s="26"/>
      <c r="B16" s="30" t="s">
        <v>24</v>
      </c>
      <c r="C16" s="2" t="s">
        <v>14</v>
      </c>
      <c r="D16" s="1" t="s">
        <v>9</v>
      </c>
      <c r="E16" s="2">
        <v>17</v>
      </c>
      <c r="F16" s="18">
        <v>31</v>
      </c>
      <c r="G16" s="5">
        <v>13</v>
      </c>
      <c r="H16" s="5">
        <f t="shared" si="0"/>
        <v>403</v>
      </c>
      <c r="I16" s="26"/>
    </row>
    <row r="17" spans="1:9" ht="15.75">
      <c r="A17" s="26"/>
      <c r="B17" s="30"/>
      <c r="C17" s="30" t="s">
        <v>10</v>
      </c>
      <c r="D17" s="1" t="s">
        <v>27</v>
      </c>
      <c r="E17" s="2">
        <v>1</v>
      </c>
      <c r="F17" s="18">
        <v>2</v>
      </c>
      <c r="G17" s="15">
        <v>27</v>
      </c>
      <c r="H17" s="5">
        <f t="shared" si="0"/>
        <v>54</v>
      </c>
      <c r="I17" s="26"/>
    </row>
    <row r="18" spans="1:9" ht="15.75">
      <c r="A18" s="26"/>
      <c r="B18" s="30"/>
      <c r="C18" s="30"/>
      <c r="D18" s="1" t="s">
        <v>7</v>
      </c>
      <c r="E18" s="2">
        <v>1</v>
      </c>
      <c r="F18" s="18">
        <v>2</v>
      </c>
      <c r="G18" s="15">
        <v>27</v>
      </c>
      <c r="H18" s="5">
        <f t="shared" si="0"/>
        <v>54</v>
      </c>
      <c r="I18" s="26"/>
    </row>
    <row r="19" spans="1:9" ht="15.75">
      <c r="A19" s="26"/>
      <c r="B19" s="30"/>
      <c r="C19" s="30"/>
      <c r="D19" s="1" t="s">
        <v>9</v>
      </c>
      <c r="E19" s="2">
        <v>35</v>
      </c>
      <c r="F19" s="18">
        <v>64</v>
      </c>
      <c r="G19" s="15">
        <v>27</v>
      </c>
      <c r="H19" s="5">
        <f t="shared" si="0"/>
        <v>1728</v>
      </c>
      <c r="I19" s="26"/>
    </row>
    <row r="20" spans="1:9" ht="15.75">
      <c r="A20" s="26"/>
      <c r="B20" s="30"/>
      <c r="C20" s="30" t="s">
        <v>13</v>
      </c>
      <c r="D20" s="1" t="s">
        <v>19</v>
      </c>
      <c r="E20" s="2">
        <v>2</v>
      </c>
      <c r="F20" s="18">
        <v>3</v>
      </c>
      <c r="G20" s="15">
        <v>27</v>
      </c>
      <c r="H20" s="5">
        <f t="shared" si="0"/>
        <v>81</v>
      </c>
      <c r="I20" s="26"/>
    </row>
    <row r="21" spans="1:9" ht="15.75">
      <c r="A21" s="26"/>
      <c r="B21" s="30"/>
      <c r="C21" s="30"/>
      <c r="D21" s="1" t="s">
        <v>7</v>
      </c>
      <c r="E21" s="2">
        <v>3</v>
      </c>
      <c r="F21" s="18">
        <v>5</v>
      </c>
      <c r="G21" s="15">
        <v>27</v>
      </c>
      <c r="H21" s="5">
        <f t="shared" si="0"/>
        <v>135</v>
      </c>
      <c r="I21" s="26"/>
    </row>
    <row r="22" spans="1:9" ht="15.75">
      <c r="A22" s="26"/>
      <c r="B22" s="30"/>
      <c r="C22" s="30"/>
      <c r="D22" s="1" t="s">
        <v>9</v>
      </c>
      <c r="E22" s="2">
        <v>44</v>
      </c>
      <c r="F22" s="18">
        <v>80</v>
      </c>
      <c r="G22" s="15">
        <v>27</v>
      </c>
      <c r="H22" s="5">
        <f t="shared" si="0"/>
        <v>2160</v>
      </c>
      <c r="I22" s="26"/>
    </row>
    <row r="23" spans="1:9" ht="15.75">
      <c r="A23" s="26"/>
      <c r="B23" s="33" t="s">
        <v>11</v>
      </c>
      <c r="C23" s="33"/>
      <c r="D23" s="33"/>
      <c r="E23" s="4">
        <f>SUM(E16:E22)</f>
        <v>103</v>
      </c>
      <c r="F23" s="19">
        <f>SUM(F16:F22)</f>
        <v>187</v>
      </c>
      <c r="G23" s="21"/>
      <c r="H23" s="6">
        <f>SUM(H16:H22)</f>
        <v>4615</v>
      </c>
      <c r="I23" s="26"/>
    </row>
    <row r="24" spans="1:9" ht="15.75">
      <c r="A24" s="26"/>
      <c r="B24" s="36" t="s">
        <v>20</v>
      </c>
      <c r="C24" s="39" t="s">
        <v>15</v>
      </c>
      <c r="D24" s="7" t="s">
        <v>7</v>
      </c>
      <c r="E24" s="2">
        <v>78</v>
      </c>
      <c r="F24" s="18">
        <v>130</v>
      </c>
      <c r="G24" s="15">
        <v>21.5</v>
      </c>
      <c r="H24" s="5">
        <f aca="true" t="shared" si="1" ref="H24:H48">F24*G24</f>
        <v>2795</v>
      </c>
      <c r="I24" s="26"/>
    </row>
    <row r="25" spans="1:9" ht="15.75">
      <c r="A25" s="26"/>
      <c r="B25" s="37"/>
      <c r="C25" s="40"/>
      <c r="D25" s="1" t="s">
        <v>21</v>
      </c>
      <c r="E25" s="2">
        <v>11</v>
      </c>
      <c r="F25" s="18">
        <v>18</v>
      </c>
      <c r="G25" s="15">
        <v>21.5</v>
      </c>
      <c r="H25" s="5">
        <f t="shared" si="1"/>
        <v>387</v>
      </c>
      <c r="I25" s="26"/>
    </row>
    <row r="26" spans="1:9" ht="15.75">
      <c r="A26" s="26"/>
      <c r="B26" s="38"/>
      <c r="C26" s="41"/>
      <c r="D26" s="1" t="s">
        <v>9</v>
      </c>
      <c r="E26" s="2">
        <v>381</v>
      </c>
      <c r="F26" s="18">
        <v>693</v>
      </c>
      <c r="G26" s="15">
        <v>21.5</v>
      </c>
      <c r="H26" s="5">
        <f t="shared" si="1"/>
        <v>14899.5</v>
      </c>
      <c r="I26" s="26"/>
    </row>
    <row r="27" spans="1:9" ht="15.75">
      <c r="A27" s="26"/>
      <c r="B27" s="34" t="s">
        <v>11</v>
      </c>
      <c r="C27" s="33"/>
      <c r="D27" s="33"/>
      <c r="E27" s="4">
        <f>SUM(E24:E26)</f>
        <v>470</v>
      </c>
      <c r="F27" s="19">
        <f>SUM(F24:F26)</f>
        <v>841</v>
      </c>
      <c r="G27" s="21">
        <v>21.5</v>
      </c>
      <c r="H27" s="6">
        <f t="shared" si="1"/>
        <v>18081.5</v>
      </c>
      <c r="I27" s="26"/>
    </row>
    <row r="28" spans="1:9" ht="15.75">
      <c r="A28" s="26"/>
      <c r="B28" s="30" t="s">
        <v>26</v>
      </c>
      <c r="C28" s="25" t="s">
        <v>10</v>
      </c>
      <c r="D28" s="1" t="s">
        <v>19</v>
      </c>
      <c r="E28" s="2">
        <v>5</v>
      </c>
      <c r="F28" s="18">
        <v>8</v>
      </c>
      <c r="G28" s="15">
        <v>27</v>
      </c>
      <c r="H28" s="5">
        <f t="shared" si="1"/>
        <v>216</v>
      </c>
      <c r="I28" s="26"/>
    </row>
    <row r="29" spans="1:9" ht="15.75">
      <c r="A29" s="26"/>
      <c r="B29" s="30"/>
      <c r="C29" s="26"/>
      <c r="D29" s="1" t="s">
        <v>7</v>
      </c>
      <c r="E29" s="2">
        <v>23</v>
      </c>
      <c r="F29" s="18">
        <v>38</v>
      </c>
      <c r="G29" s="15">
        <v>27</v>
      </c>
      <c r="H29" s="5">
        <f t="shared" si="1"/>
        <v>1026</v>
      </c>
      <c r="I29" s="26"/>
    </row>
    <row r="30" spans="1:9" ht="15.75">
      <c r="A30" s="26"/>
      <c r="B30" s="30"/>
      <c r="C30" s="27"/>
      <c r="D30" s="1" t="s">
        <v>9</v>
      </c>
      <c r="E30" s="2">
        <v>285</v>
      </c>
      <c r="F30" s="18">
        <v>518</v>
      </c>
      <c r="G30" s="15">
        <v>27</v>
      </c>
      <c r="H30" s="5">
        <f t="shared" si="1"/>
        <v>13986</v>
      </c>
      <c r="I30" s="26"/>
    </row>
    <row r="31" spans="1:9" ht="15.75">
      <c r="A31" s="26"/>
      <c r="B31" s="30"/>
      <c r="C31" s="16" t="s">
        <v>12</v>
      </c>
      <c r="D31" s="1" t="s">
        <v>9</v>
      </c>
      <c r="E31" s="2">
        <v>205</v>
      </c>
      <c r="F31" s="18">
        <v>373</v>
      </c>
      <c r="G31" s="15">
        <v>27</v>
      </c>
      <c r="H31" s="5">
        <f t="shared" si="1"/>
        <v>10071</v>
      </c>
      <c r="I31" s="26"/>
    </row>
    <row r="32" spans="1:9" ht="15.75">
      <c r="A32" s="26"/>
      <c r="B32" s="33" t="s">
        <v>11</v>
      </c>
      <c r="C32" s="33"/>
      <c r="D32" s="33"/>
      <c r="E32" s="4">
        <f>SUM(E28:E31)</f>
        <v>518</v>
      </c>
      <c r="F32" s="19">
        <f>SUM(F28:F31)</f>
        <v>937</v>
      </c>
      <c r="G32" s="21">
        <v>27</v>
      </c>
      <c r="H32" s="6">
        <f t="shared" si="1"/>
        <v>25299</v>
      </c>
      <c r="I32" s="26"/>
    </row>
    <row r="33" spans="1:9" ht="15" customHeight="1">
      <c r="A33" s="26"/>
      <c r="B33" s="25" t="s">
        <v>18</v>
      </c>
      <c r="C33" s="25" t="s">
        <v>10</v>
      </c>
      <c r="D33" s="1" t="s">
        <v>7</v>
      </c>
      <c r="E33" s="2">
        <v>5</v>
      </c>
      <c r="F33" s="18">
        <v>8</v>
      </c>
      <c r="G33" s="15">
        <v>27</v>
      </c>
      <c r="H33" s="5">
        <f t="shared" si="1"/>
        <v>216</v>
      </c>
      <c r="I33" s="26"/>
    </row>
    <row r="34" spans="1:9" ht="15" customHeight="1">
      <c r="A34" s="26"/>
      <c r="B34" s="26"/>
      <c r="C34" s="27"/>
      <c r="D34" s="1" t="s">
        <v>9</v>
      </c>
      <c r="E34" s="2">
        <v>259</v>
      </c>
      <c r="F34" s="18">
        <v>471</v>
      </c>
      <c r="G34" s="15">
        <v>27</v>
      </c>
      <c r="H34" s="5">
        <f t="shared" si="1"/>
        <v>12717</v>
      </c>
      <c r="I34" s="26"/>
    </row>
    <row r="35" spans="1:9" ht="15" customHeight="1">
      <c r="A35" s="26"/>
      <c r="B35" s="26"/>
      <c r="C35" s="25" t="s">
        <v>12</v>
      </c>
      <c r="D35" s="1" t="s">
        <v>7</v>
      </c>
      <c r="E35" s="2">
        <v>1</v>
      </c>
      <c r="F35" s="18">
        <v>2</v>
      </c>
      <c r="G35" s="15">
        <v>27</v>
      </c>
      <c r="H35" s="5">
        <f t="shared" si="1"/>
        <v>54</v>
      </c>
      <c r="I35" s="26"/>
    </row>
    <row r="36" spans="1:9" ht="15" customHeight="1">
      <c r="A36" s="26"/>
      <c r="B36" s="26"/>
      <c r="C36" s="26"/>
      <c r="D36" s="1" t="s">
        <v>8</v>
      </c>
      <c r="E36" s="2">
        <v>2</v>
      </c>
      <c r="F36" s="18">
        <v>3</v>
      </c>
      <c r="G36" s="15">
        <v>27</v>
      </c>
      <c r="H36" s="5">
        <f t="shared" si="1"/>
        <v>81</v>
      </c>
      <c r="I36" s="26"/>
    </row>
    <row r="37" spans="1:9" ht="15" customHeight="1">
      <c r="A37" s="26"/>
      <c r="B37" s="27"/>
      <c r="C37" s="27"/>
      <c r="D37" s="1" t="s">
        <v>9</v>
      </c>
      <c r="E37" s="2">
        <v>93</v>
      </c>
      <c r="F37" s="18">
        <v>169</v>
      </c>
      <c r="G37" s="15">
        <v>27</v>
      </c>
      <c r="H37" s="5">
        <f t="shared" si="1"/>
        <v>4563</v>
      </c>
      <c r="I37" s="26"/>
    </row>
    <row r="38" spans="1:9" ht="15.75">
      <c r="A38" s="26"/>
      <c r="B38" s="33" t="s">
        <v>11</v>
      </c>
      <c r="C38" s="33"/>
      <c r="D38" s="33"/>
      <c r="E38" s="4">
        <f>SUM(E33:E37)</f>
        <v>360</v>
      </c>
      <c r="F38" s="19">
        <f>SUM(F33:F37)</f>
        <v>653</v>
      </c>
      <c r="G38" s="21">
        <v>27</v>
      </c>
      <c r="H38" s="6">
        <f t="shared" si="1"/>
        <v>17631</v>
      </c>
      <c r="I38" s="26"/>
    </row>
    <row r="39" spans="1:9" ht="15" customHeight="1">
      <c r="A39" s="26"/>
      <c r="B39" s="25" t="s">
        <v>17</v>
      </c>
      <c r="C39" s="42" t="s">
        <v>10</v>
      </c>
      <c r="D39" s="7" t="s">
        <v>7</v>
      </c>
      <c r="E39" s="2">
        <v>8</v>
      </c>
      <c r="F39" s="18">
        <v>13</v>
      </c>
      <c r="G39" s="15">
        <v>27</v>
      </c>
      <c r="H39" s="5">
        <f t="shared" si="1"/>
        <v>351</v>
      </c>
      <c r="I39" s="26"/>
    </row>
    <row r="40" spans="1:9" ht="15" customHeight="1">
      <c r="A40" s="26"/>
      <c r="B40" s="26"/>
      <c r="C40" s="43"/>
      <c r="D40" s="1" t="s">
        <v>9</v>
      </c>
      <c r="E40" s="2">
        <v>222</v>
      </c>
      <c r="F40" s="18">
        <v>404</v>
      </c>
      <c r="G40" s="15">
        <v>27</v>
      </c>
      <c r="H40" s="5">
        <f t="shared" si="1"/>
        <v>10908</v>
      </c>
      <c r="I40" s="26"/>
    </row>
    <row r="41" spans="1:9" ht="15" customHeight="1">
      <c r="A41" s="26"/>
      <c r="B41" s="26"/>
      <c r="C41" s="31" t="s">
        <v>12</v>
      </c>
      <c r="D41" s="1" t="s">
        <v>7</v>
      </c>
      <c r="E41" s="2">
        <v>2</v>
      </c>
      <c r="F41" s="18">
        <v>3</v>
      </c>
      <c r="G41" s="15">
        <v>27</v>
      </c>
      <c r="H41" s="5">
        <f t="shared" si="1"/>
        <v>81</v>
      </c>
      <c r="I41" s="26"/>
    </row>
    <row r="42" spans="1:9" ht="15" customHeight="1">
      <c r="A42" s="26"/>
      <c r="B42" s="27"/>
      <c r="C42" s="32"/>
      <c r="D42" s="1" t="s">
        <v>9</v>
      </c>
      <c r="E42" s="2">
        <v>40</v>
      </c>
      <c r="F42" s="18">
        <v>73</v>
      </c>
      <c r="G42" s="15">
        <v>27</v>
      </c>
      <c r="H42" s="5">
        <f t="shared" si="1"/>
        <v>1971</v>
      </c>
      <c r="I42" s="26"/>
    </row>
    <row r="43" spans="1:9" ht="15" customHeight="1">
      <c r="A43" s="26"/>
      <c r="B43" s="33" t="s">
        <v>11</v>
      </c>
      <c r="C43" s="33"/>
      <c r="D43" s="33"/>
      <c r="E43" s="4">
        <f>SUM(E39:E42)</f>
        <v>272</v>
      </c>
      <c r="F43" s="19">
        <f>SUM(F39:F42)</f>
        <v>493</v>
      </c>
      <c r="G43" s="21">
        <v>27</v>
      </c>
      <c r="H43" s="6">
        <f t="shared" si="1"/>
        <v>13311</v>
      </c>
      <c r="I43" s="26"/>
    </row>
    <row r="44" spans="1:9" ht="15.75">
      <c r="A44" s="26"/>
      <c r="B44" s="25" t="s">
        <v>25</v>
      </c>
      <c r="C44" s="25" t="s">
        <v>12</v>
      </c>
      <c r="D44" s="7" t="s">
        <v>7</v>
      </c>
      <c r="E44" s="2">
        <v>15</v>
      </c>
      <c r="F44" s="18">
        <v>25</v>
      </c>
      <c r="G44" s="15">
        <v>27</v>
      </c>
      <c r="H44" s="5">
        <f t="shared" si="1"/>
        <v>675</v>
      </c>
      <c r="I44" s="26"/>
    </row>
    <row r="45" spans="1:9" ht="15.75">
      <c r="A45" s="26"/>
      <c r="B45" s="26"/>
      <c r="C45" s="26"/>
      <c r="D45" s="1" t="s">
        <v>16</v>
      </c>
      <c r="E45" s="2">
        <v>1</v>
      </c>
      <c r="F45" s="18">
        <v>2</v>
      </c>
      <c r="G45" s="15">
        <v>27</v>
      </c>
      <c r="H45" s="5">
        <f t="shared" si="1"/>
        <v>54</v>
      </c>
      <c r="I45" s="26"/>
    </row>
    <row r="46" spans="1:9" ht="15.75">
      <c r="A46" s="26"/>
      <c r="B46" s="26"/>
      <c r="C46" s="27"/>
      <c r="D46" s="1" t="s">
        <v>9</v>
      </c>
      <c r="E46" s="2">
        <v>542</v>
      </c>
      <c r="F46" s="18">
        <v>985</v>
      </c>
      <c r="G46" s="15">
        <v>27</v>
      </c>
      <c r="H46" s="5">
        <f t="shared" si="1"/>
        <v>26595</v>
      </c>
      <c r="I46" s="26"/>
    </row>
    <row r="47" spans="1:9" ht="15.75">
      <c r="A47" s="26"/>
      <c r="B47" s="26"/>
      <c r="C47" s="25" t="s">
        <v>10</v>
      </c>
      <c r="D47" s="1" t="s">
        <v>7</v>
      </c>
      <c r="E47" s="2">
        <v>7</v>
      </c>
      <c r="F47" s="18">
        <v>12</v>
      </c>
      <c r="G47" s="15">
        <v>27</v>
      </c>
      <c r="H47" s="5">
        <f t="shared" si="1"/>
        <v>324</v>
      </c>
      <c r="I47" s="26"/>
    </row>
    <row r="48" spans="1:9" ht="15.75">
      <c r="A48" s="26"/>
      <c r="B48" s="26"/>
      <c r="C48" s="27"/>
      <c r="D48" s="1" t="s">
        <v>9</v>
      </c>
      <c r="E48" s="2">
        <v>109</v>
      </c>
      <c r="F48" s="18">
        <v>198</v>
      </c>
      <c r="G48" s="15">
        <v>27</v>
      </c>
      <c r="H48" s="5">
        <f t="shared" si="1"/>
        <v>5346</v>
      </c>
      <c r="I48" s="26"/>
    </row>
    <row r="49" spans="1:9" ht="15.75">
      <c r="A49" s="26"/>
      <c r="B49" s="26"/>
      <c r="C49" s="25" t="s">
        <v>14</v>
      </c>
      <c r="D49" s="23" t="s">
        <v>31</v>
      </c>
      <c r="E49" s="2">
        <v>4</v>
      </c>
      <c r="F49" s="18"/>
      <c r="G49" s="15">
        <v>31</v>
      </c>
      <c r="H49" s="5">
        <f>E49*G49</f>
        <v>124</v>
      </c>
      <c r="I49" s="26"/>
    </row>
    <row r="50" spans="1:9" ht="15.75">
      <c r="A50" s="26"/>
      <c r="B50" s="26"/>
      <c r="C50" s="26"/>
      <c r="D50" s="1" t="s">
        <v>7</v>
      </c>
      <c r="E50" s="2">
        <v>6</v>
      </c>
      <c r="F50" s="18">
        <v>10</v>
      </c>
      <c r="G50" s="5">
        <v>13</v>
      </c>
      <c r="H50" s="5">
        <f>F50*G50</f>
        <v>130</v>
      </c>
      <c r="I50" s="26"/>
    </row>
    <row r="51" spans="1:9" ht="15.75">
      <c r="A51" s="26"/>
      <c r="B51" s="27"/>
      <c r="C51" s="27"/>
      <c r="D51" s="1" t="s">
        <v>9</v>
      </c>
      <c r="E51" s="2">
        <v>77</v>
      </c>
      <c r="F51" s="18">
        <v>140</v>
      </c>
      <c r="G51" s="5">
        <v>13</v>
      </c>
      <c r="H51" s="5">
        <f>F51*G51</f>
        <v>1820</v>
      </c>
      <c r="I51" s="26"/>
    </row>
    <row r="52" spans="1:9" ht="15.75">
      <c r="A52" s="26"/>
      <c r="B52" s="45" t="s">
        <v>11</v>
      </c>
      <c r="C52" s="46"/>
      <c r="D52" s="34"/>
      <c r="E52" s="4">
        <f>SUM(E44:E51)</f>
        <v>761</v>
      </c>
      <c r="F52" s="19">
        <f>SUM(F44:F51)</f>
        <v>1372</v>
      </c>
      <c r="G52" s="22"/>
      <c r="H52" s="6">
        <f>SUM(H44:H51)</f>
        <v>35068</v>
      </c>
      <c r="I52" s="26"/>
    </row>
    <row r="53" spans="1:9" ht="15.75">
      <c r="A53" s="26"/>
      <c r="B53" s="29" t="s">
        <v>28</v>
      </c>
      <c r="C53" s="30" t="s">
        <v>15</v>
      </c>
      <c r="D53" s="1" t="s">
        <v>7</v>
      </c>
      <c r="E53" s="2">
        <v>12</v>
      </c>
      <c r="F53" s="18">
        <v>20</v>
      </c>
      <c r="G53" s="15">
        <v>21.5</v>
      </c>
      <c r="H53" s="5">
        <f>F53*G53</f>
        <v>430</v>
      </c>
      <c r="I53" s="26"/>
    </row>
    <row r="54" spans="1:9" ht="15.75">
      <c r="A54" s="26"/>
      <c r="B54" s="29"/>
      <c r="C54" s="30"/>
      <c r="D54" s="1" t="s">
        <v>16</v>
      </c>
      <c r="E54" s="2">
        <v>7</v>
      </c>
      <c r="F54" s="18">
        <v>12</v>
      </c>
      <c r="G54" s="15">
        <v>21.5</v>
      </c>
      <c r="H54" s="5">
        <f>F54*G54</f>
        <v>258</v>
      </c>
      <c r="I54" s="26"/>
    </row>
    <row r="55" spans="1:9" ht="15.75">
      <c r="A55" s="26"/>
      <c r="B55" s="29"/>
      <c r="C55" s="30"/>
      <c r="D55" s="1" t="s">
        <v>9</v>
      </c>
      <c r="E55" s="2">
        <v>60</v>
      </c>
      <c r="F55" s="18">
        <v>109</v>
      </c>
      <c r="G55" s="15">
        <v>21.5</v>
      </c>
      <c r="H55" s="5">
        <f>F55*G55</f>
        <v>2343.5</v>
      </c>
      <c r="I55" s="26"/>
    </row>
    <row r="56" spans="1:9" ht="15.75">
      <c r="A56" s="26"/>
      <c r="B56" s="34" t="s">
        <v>11</v>
      </c>
      <c r="C56" s="33"/>
      <c r="D56" s="33"/>
      <c r="E56" s="4">
        <f>SUM(E53:E55)</f>
        <v>79</v>
      </c>
      <c r="F56" s="19">
        <f>SUM(F53:F55)</f>
        <v>141</v>
      </c>
      <c r="G56" s="21">
        <v>21.5</v>
      </c>
      <c r="H56" s="6">
        <f>F56*G56</f>
        <v>3031.5</v>
      </c>
      <c r="I56" s="27"/>
    </row>
    <row r="57" spans="1:9" ht="15.75">
      <c r="A57" s="27"/>
      <c r="B57" s="35" t="s">
        <v>29</v>
      </c>
      <c r="C57" s="35"/>
      <c r="D57" s="35"/>
      <c r="E57" s="10">
        <f>E32+E52+E23+E15+E9+E38+E43+E56+E27</f>
        <v>2945</v>
      </c>
      <c r="F57" s="20">
        <f>F56+F52+F43+F38+F32+F27+F23+F15+F9</f>
        <v>5288</v>
      </c>
      <c r="G57" s="9"/>
      <c r="H57" s="17">
        <f>H56+H52+H43+H38+H32+H27+H23+H15+H9</f>
        <v>135760</v>
      </c>
      <c r="I57" s="24">
        <v>42714</v>
      </c>
    </row>
  </sheetData>
  <sheetProtection/>
  <mergeCells count="38">
    <mergeCell ref="A6:A57"/>
    <mergeCell ref="B6:B8"/>
    <mergeCell ref="C6:C8"/>
    <mergeCell ref="B52:D52"/>
    <mergeCell ref="B28:B31"/>
    <mergeCell ref="B32:D32"/>
    <mergeCell ref="B15:D15"/>
    <mergeCell ref="B16:B22"/>
    <mergeCell ref="C17:C19"/>
    <mergeCell ref="C20:C22"/>
    <mergeCell ref="B33:B37"/>
    <mergeCell ref="C44:C46"/>
    <mergeCell ref="B44:B51"/>
    <mergeCell ref="B9:D9"/>
    <mergeCell ref="B10:B14"/>
    <mergeCell ref="C10:C12"/>
    <mergeCell ref="C13:C14"/>
    <mergeCell ref="B43:D43"/>
    <mergeCell ref="C28:C30"/>
    <mergeCell ref="B56:D56"/>
    <mergeCell ref="B57:D57"/>
    <mergeCell ref="B24:B26"/>
    <mergeCell ref="C24:C26"/>
    <mergeCell ref="B27:D27"/>
    <mergeCell ref="C47:C48"/>
    <mergeCell ref="C35:C37"/>
    <mergeCell ref="B38:D38"/>
    <mergeCell ref="C39:C40"/>
    <mergeCell ref="I6:I56"/>
    <mergeCell ref="A2:H2"/>
    <mergeCell ref="A1:H1"/>
    <mergeCell ref="B53:B55"/>
    <mergeCell ref="C53:C55"/>
    <mergeCell ref="B39:B42"/>
    <mergeCell ref="C33:C34"/>
    <mergeCell ref="C41:C42"/>
    <mergeCell ref="B23:D23"/>
    <mergeCell ref="C49:C51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.</cp:lastModifiedBy>
  <cp:lastPrinted>2016-07-07T13:19:37Z</cp:lastPrinted>
  <dcterms:created xsi:type="dcterms:W3CDTF">2012-01-24T13:22:39Z</dcterms:created>
  <dcterms:modified xsi:type="dcterms:W3CDTF">2016-07-07T14:05:15Z</dcterms:modified>
  <cp:category/>
  <cp:version/>
  <cp:contentType/>
  <cp:contentStatus/>
</cp:coreProperties>
</file>